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 по приказу 36Э ФАС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Инвест.программы!$A$1:$I$57</definedName>
  </definedNames>
  <calcPr calcId="152511" refMode="R1C1"/>
</workbook>
</file>

<file path=xl/calcChain.xml><?xml version="1.0" encoding="utf-8"?>
<calcChain xmlns="http://schemas.openxmlformats.org/spreadsheetml/2006/main">
  <c r="F17" i="1" l="1"/>
  <c r="E17" i="1"/>
  <c r="F15" i="1" l="1"/>
  <c r="E15" i="1"/>
  <c r="E14" i="1" s="1"/>
  <c r="F22" i="1"/>
  <c r="E22" i="1"/>
  <c r="F14" i="1" l="1"/>
  <c r="F44" i="1"/>
</calcChain>
</file>

<file path=xl/sharedStrings.xml><?xml version="1.0" encoding="utf-8"?>
<sst xmlns="http://schemas.openxmlformats.org/spreadsheetml/2006/main" count="161" uniqueCount="91">
  <si>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</si>
  <si>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</si>
  <si>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</si>
  <si>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</si>
  <si>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</si>
  <si>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</si>
  <si>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</si>
  <si>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</si>
  <si>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</si>
  <si>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</si>
  <si>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</si>
  <si>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</si>
  <si>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</si>
  <si>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</si>
  <si>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</si>
  <si>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</si>
  <si>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</si>
  <si>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</si>
  <si>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</si>
  <si>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</si>
  <si>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</si>
  <si>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</si>
  <si>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</si>
  <si>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1.1.2.</t>
  </si>
  <si>
    <t xml:space="preserve">реконструируемые (модернизируемые) объекты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</si>
  <si>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</si>
  <si>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</si>
  <si>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</si>
  <si>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</si>
  <si>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</si>
  <si>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</si>
  <si>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</si>
  <si>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</si>
  <si>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</si>
  <si>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</si>
  <si>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</si>
  <si>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</si>
  <si>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</si>
  <si>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</si>
  <si>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</si>
  <si>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</si>
  <si>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</si>
  <si>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</si>
  <si>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</si>
  <si>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</si>
  <si>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</si>
  <si>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</si>
  <si>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</si>
  <si>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2кв.17г.</t>
  </si>
  <si>
    <t>Газопровод подземный высокого давления от котельной завода ПИФ до ГРП№9 и до ж/д переезда по ул. Асфальтной инв. № 187</t>
  </si>
  <si>
    <t>1 кв.17г.</t>
  </si>
  <si>
    <t>3кв.17г.</t>
  </si>
  <si>
    <t>160, 159</t>
  </si>
  <si>
    <t>Газопровод подземный с. Карновар от АГРС до с. Мансуровка, газопровод подземный и надземный с. Карновар к жилым домам Инв. № 1070</t>
  </si>
  <si>
    <t>Газопровод высокого и низкого давления с. Илим Гора, газопровод до котельной СПК по ул. Илим Гора инв. № 353</t>
  </si>
  <si>
    <t>Газопровод от АГРС до ГГРП и поселковый с. Лопатино инв. 283</t>
  </si>
  <si>
    <t>Газопровод поселковый от АГРС до  ГРП с. Камешкир, до котельной жилой зоны инв. 741</t>
  </si>
  <si>
    <t>Газопровод межпоселковый  подземный высокого давления жо с. Шнаево-Бегуч Камешкирского района Инв. 743</t>
  </si>
  <si>
    <t>Подземный и надземный поселковый газопровод высокого и низкого давления с. Китунькино Инв. № 790 (ШРП №1)</t>
  </si>
  <si>
    <t>Подземный и надземный поселковый газопровод высокого и низкого давления с. Китунькино Инв. № 790 (ШРП №2)</t>
  </si>
  <si>
    <t>Газопровод по ул. Пролетарская от Орджоникидзе до ГРПШ № 14, Газопровод по ул. Пролетарская до ГРПШ кв 115в кварт №115(ул. Пролетарская) Инв. 779</t>
  </si>
  <si>
    <t xml:space="preserve">Газопровод высокого давления к жилому дому КВ №11 А ГРПШ - 1 шт. Инв. №9 </t>
  </si>
  <si>
    <t>Газопровод подземный высокого и низкого давления к ООО "Негоциант"по ул.Республики Инв. № 957</t>
  </si>
  <si>
    <t>Замена ГРПШ с РДНК-400 на ГРПШ с РДП-50Н-2</t>
  </si>
  <si>
    <t>Газопровод межпоселковый подземный высокого давления с. Китунькино 1-2 оч. Инв. № 909</t>
  </si>
  <si>
    <t>ГРП с. Анненково ул. Победы ,6 Инв. № 342</t>
  </si>
  <si>
    <t>ГРП 2 с Тютнярь ул. Блохина 59 № 638</t>
  </si>
  <si>
    <t>ГРП № 10 с. Илим-Гора ул. Кооперативная 10 Инв. № 346</t>
  </si>
  <si>
    <t>Газопровод высокого и низкого давления микрорайона "Взлетный" в г. Кузнецке Пензенской области</t>
  </si>
  <si>
    <t>Газопровод низкого давления в г. Кузнецке по ул. Рабочая Пензенской области</t>
  </si>
  <si>
    <t>1</t>
  </si>
  <si>
    <t>2</t>
  </si>
  <si>
    <t>3</t>
  </si>
  <si>
    <t>4</t>
  </si>
  <si>
    <t>1 кв.16г.</t>
  </si>
  <si>
    <t>2 кв.17г.</t>
  </si>
  <si>
    <t>Газопровод высокого и низкого давления в п. Верхозим по ул. Песчаная Кузнецкого района Пензенской области</t>
  </si>
  <si>
    <t>Газопровод высокого и низкого давления в с. Монастырское по ул. Лесная Кузнецкого района Пензенской области</t>
  </si>
  <si>
    <t>4 кв.17г.</t>
  </si>
  <si>
    <t>4 кв.18г.</t>
  </si>
  <si>
    <t>ПЭ 90, 63, 40</t>
  </si>
  <si>
    <t>ПЭ 110, 63, 40</t>
  </si>
  <si>
    <t>ПЭ 225, 160, 110, 90, 63, 40</t>
  </si>
  <si>
    <t xml:space="preserve"> </t>
  </si>
  <si>
    <t>Газопровод межпоселковый подземный высокого давления с. Старый Карлыган, газопровод с. Старый Карлыган поселковый к жилым домам с. Старый Карлыган Инв. № 792 (ШРП №1)</t>
  </si>
  <si>
    <t>Газопровод межпоселковый подземный высокого давления с. Старый Карлыган, газопровод с. Старый Карлыган поселковый к жилым домам с. Старый Карлыган Инв. № 792 (ШРП №2)</t>
  </si>
  <si>
    <t>Газопровод подземный и надземный высокого давления с. Даниловка Инв. № 796</t>
  </si>
  <si>
    <t>Газопровод подземный высокого и низкого давления, надземный газопровод ул. Пригородная кв. 179, 180, 193, 194 Инв. № 968</t>
  </si>
  <si>
    <t>Замена ГРП на ГРПШ 50НВ-4У1</t>
  </si>
  <si>
    <t>Замена технический устройств ГРП на ГРУ-50Н-10М-3У1</t>
  </si>
  <si>
    <t>Информация об инвестиционных программах ОАО "Кузнецкмежрайгаз"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</si>
</sst>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 indent="1"/>
    </xf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2" fillId="7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tabSelected="1" zoomScale="80" zoomScaleNormal="8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20" sqref="G20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3.85546875" style="3" customWidth="1"/>
    <col min="8" max="8" width="25.28515625" style="3" customWidth="1"/>
    <col min="9" max="9" width="20.28515625" style="3" customWidth="1"/>
    <col min="10" max="10" width="15.85546875" style="3" customWidth="1"/>
    <col min="11" max="11" width="14.42578125" style="3" customWidth="1"/>
    <col min="12" max="16384" width="9.140625" style="3"/>
  </cols>
  <sheetData>
    <row r="2" spans="1:11" ht="18.75" customHeight="1" x14ac:dyDescent="0.3">
      <c r="I2" s="2" t="s">
        <v>0</v>
      </c>
    </row>
    <row r="3" spans="1:11" ht="18.75" x14ac:dyDescent="0.3">
      <c r="I3" s="2" t="s">
        <v>1</v>
      </c>
    </row>
    <row r="4" spans="1:11" ht="15.75" x14ac:dyDescent="0.25">
      <c r="I4" s="4"/>
    </row>
    <row r="6" spans="1:11" s="1" customFormat="1" ht="15.75" customHeight="1" x14ac:dyDescent="0.3">
      <c r="A6" s="68" t="s">
        <v>90</v>
      </c>
      <c r="B6" s="68"/>
      <c r="C6" s="68"/>
      <c r="D6" s="68"/>
      <c r="E6" s="68"/>
      <c r="F6" s="68"/>
      <c r="G6" s="68"/>
      <c r="H6" s="68"/>
      <c r="I6" s="68"/>
      <c r="J6" s="5"/>
      <c r="K6" s="5"/>
    </row>
    <row r="7" spans="1:11" ht="12.75" customHeight="1" x14ac:dyDescent="0.2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"/>
    </row>
    <row r="8" spans="1:11" s="1" customFormat="1" ht="15.75" customHeight="1" x14ac:dyDescent="0.3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"/>
      <c r="K8" s="7"/>
    </row>
    <row r="10" spans="1:11" ht="29.25" customHeight="1" x14ac:dyDescent="0.2">
      <c r="A10" s="71" t="s">
        <v>4</v>
      </c>
      <c r="B10" s="71" t="s">
        <v>5</v>
      </c>
      <c r="C10" s="71" t="s">
        <v>6</v>
      </c>
      <c r="D10" s="71"/>
      <c r="E10" s="71" t="s">
        <v>7</v>
      </c>
      <c r="F10" s="71"/>
      <c r="G10" s="71" t="s">
        <v>8</v>
      </c>
      <c r="H10" s="71"/>
      <c r="I10" s="71"/>
    </row>
    <row r="11" spans="1:11" ht="51" x14ac:dyDescent="0.2">
      <c r="A11" s="71"/>
      <c r="B11" s="71"/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11" x14ac:dyDescent="0.2">
      <c r="A13" s="10">
        <v>1</v>
      </c>
      <c r="B13" s="11" t="s">
        <v>16</v>
      </c>
      <c r="C13" s="12"/>
      <c r="D13" s="12"/>
      <c r="E13" s="13"/>
      <c r="F13" s="14">
        <v>19363</v>
      </c>
      <c r="G13" s="12"/>
      <c r="H13" s="12"/>
      <c r="I13" s="12"/>
      <c r="J13" s="15"/>
    </row>
    <row r="14" spans="1:11" ht="25.5" x14ac:dyDescent="0.2">
      <c r="A14" s="16" t="s">
        <v>17</v>
      </c>
      <c r="B14" s="17" t="s">
        <v>18</v>
      </c>
      <c r="C14" s="12"/>
      <c r="D14" s="12"/>
      <c r="E14" s="18">
        <f t="shared" ref="E14:F15" si="0">E15</f>
        <v>12069.28</v>
      </c>
      <c r="F14" s="18">
        <f>F15+F22</f>
        <v>15159.630000000001</v>
      </c>
      <c r="G14" s="19"/>
      <c r="H14" s="19"/>
      <c r="I14" s="19"/>
    </row>
    <row r="15" spans="1:11" x14ac:dyDescent="0.2">
      <c r="A15" s="20" t="s">
        <v>19</v>
      </c>
      <c r="B15" s="21" t="s">
        <v>20</v>
      </c>
      <c r="C15" s="22"/>
      <c r="D15" s="22"/>
      <c r="E15" s="23">
        <f t="shared" si="0"/>
        <v>12069.28</v>
      </c>
      <c r="F15" s="23">
        <f t="shared" si="0"/>
        <v>7032.11</v>
      </c>
      <c r="G15" s="22"/>
      <c r="H15" s="22"/>
      <c r="I15" s="22"/>
    </row>
    <row r="16" spans="1:11" s="29" customFormat="1" x14ac:dyDescent="0.2">
      <c r="A16" s="24"/>
      <c r="B16" s="25" t="s">
        <v>21</v>
      </c>
      <c r="C16" s="26"/>
      <c r="D16" s="26"/>
      <c r="E16" s="27">
        <v>12069.28</v>
      </c>
      <c r="F16" s="27">
        <v>7032.11</v>
      </c>
      <c r="G16" s="28"/>
      <c r="H16" s="26"/>
      <c r="I16" s="28"/>
    </row>
    <row r="17" spans="1:9" s="29" customFormat="1" x14ac:dyDescent="0.2">
      <c r="A17" s="24"/>
      <c r="B17" s="30" t="s">
        <v>22</v>
      </c>
      <c r="C17" s="26"/>
      <c r="D17" s="26"/>
      <c r="E17" s="27">
        <f>E18+E19+E20+E21</f>
        <v>10380</v>
      </c>
      <c r="F17" s="27">
        <f>F18+F19+F20+F21</f>
        <v>4929.1000000000004</v>
      </c>
      <c r="G17" s="28"/>
      <c r="H17" s="26"/>
      <c r="I17" s="28"/>
    </row>
    <row r="18" spans="1:9" s="29" customFormat="1" ht="25.5" x14ac:dyDescent="0.2">
      <c r="A18" s="16" t="s">
        <v>70</v>
      </c>
      <c r="B18" s="63" t="s">
        <v>68</v>
      </c>
      <c r="C18" s="52" t="s">
        <v>74</v>
      </c>
      <c r="D18" s="52" t="s">
        <v>75</v>
      </c>
      <c r="E18" s="53">
        <v>5441.23</v>
      </c>
      <c r="F18" s="53">
        <v>464.45</v>
      </c>
      <c r="G18" s="62">
        <v>5.0179999999999998</v>
      </c>
      <c r="H18" s="65" t="s">
        <v>82</v>
      </c>
      <c r="I18" s="62">
        <v>1</v>
      </c>
    </row>
    <row r="19" spans="1:9" s="29" customFormat="1" ht="25.5" x14ac:dyDescent="0.2">
      <c r="A19" s="16" t="s">
        <v>71</v>
      </c>
      <c r="B19" s="64" t="s">
        <v>76</v>
      </c>
      <c r="C19" s="52" t="s">
        <v>75</v>
      </c>
      <c r="D19" s="52" t="s">
        <v>78</v>
      </c>
      <c r="E19" s="53">
        <v>2115</v>
      </c>
      <c r="F19" s="53">
        <v>2114.7600000000002</v>
      </c>
      <c r="G19" s="62">
        <v>1.3</v>
      </c>
      <c r="H19" s="65" t="s">
        <v>81</v>
      </c>
      <c r="I19" s="62">
        <v>1</v>
      </c>
    </row>
    <row r="20" spans="1:9" s="29" customFormat="1" ht="25.5" x14ac:dyDescent="0.2">
      <c r="A20" s="16" t="s">
        <v>72</v>
      </c>
      <c r="B20" s="64" t="s">
        <v>77</v>
      </c>
      <c r="C20" s="52" t="s">
        <v>75</v>
      </c>
      <c r="D20" s="52" t="s">
        <v>78</v>
      </c>
      <c r="E20" s="53">
        <v>2208</v>
      </c>
      <c r="F20" s="53">
        <v>2207.73</v>
      </c>
      <c r="G20" s="62">
        <v>1.5</v>
      </c>
      <c r="H20" s="65" t="s">
        <v>80</v>
      </c>
      <c r="I20" s="62">
        <v>1</v>
      </c>
    </row>
    <row r="21" spans="1:9" s="29" customFormat="1" ht="25.5" x14ac:dyDescent="0.2">
      <c r="A21" s="16" t="s">
        <v>73</v>
      </c>
      <c r="B21" s="64" t="s">
        <v>69</v>
      </c>
      <c r="C21" s="52" t="s">
        <v>75</v>
      </c>
      <c r="D21" s="52" t="s">
        <v>79</v>
      </c>
      <c r="E21" s="53">
        <v>615.77</v>
      </c>
      <c r="F21" s="53">
        <v>142.16</v>
      </c>
      <c r="G21" s="62">
        <v>0</v>
      </c>
      <c r="H21" s="65" t="s">
        <v>80</v>
      </c>
      <c r="I21" s="62">
        <v>0</v>
      </c>
    </row>
    <row r="22" spans="1:9" x14ac:dyDescent="0.2">
      <c r="A22" s="20" t="s">
        <v>23</v>
      </c>
      <c r="B22" s="33" t="s">
        <v>24</v>
      </c>
      <c r="C22" s="22"/>
      <c r="D22" s="22"/>
      <c r="E22" s="23">
        <f>E23</f>
        <v>8128</v>
      </c>
      <c r="F22" s="23">
        <f>F23</f>
        <v>8127.52</v>
      </c>
      <c r="G22" s="22"/>
      <c r="H22" s="22"/>
      <c r="I22" s="22"/>
    </row>
    <row r="23" spans="1:9" s="34" customFormat="1" x14ac:dyDescent="0.2">
      <c r="A23" s="24"/>
      <c r="B23" s="25" t="s">
        <v>47</v>
      </c>
      <c r="C23" s="26"/>
      <c r="D23" s="26"/>
      <c r="E23" s="27">
        <v>8128</v>
      </c>
      <c r="F23" s="27">
        <v>8127.52</v>
      </c>
      <c r="G23" s="28"/>
      <c r="H23" s="26"/>
      <c r="I23" s="28"/>
    </row>
    <row r="24" spans="1:9" s="34" customFormat="1" ht="38.25" x14ac:dyDescent="0.2">
      <c r="A24" s="31">
        <v>1</v>
      </c>
      <c r="B24" s="59" t="s">
        <v>49</v>
      </c>
      <c r="C24" s="52" t="s">
        <v>50</v>
      </c>
      <c r="D24" s="52" t="s">
        <v>51</v>
      </c>
      <c r="E24" s="53">
        <v>1212</v>
      </c>
      <c r="F24" s="56">
        <v>1212.04</v>
      </c>
      <c r="G24" s="54">
        <v>0.2</v>
      </c>
      <c r="H24" s="60" t="s">
        <v>52</v>
      </c>
      <c r="I24" s="55" t="s">
        <v>45</v>
      </c>
    </row>
    <row r="25" spans="1:9" s="34" customFormat="1" ht="63.75" x14ac:dyDescent="0.2">
      <c r="A25" s="31">
        <v>2</v>
      </c>
      <c r="B25" s="57" t="s">
        <v>53</v>
      </c>
      <c r="C25" s="52" t="s">
        <v>50</v>
      </c>
      <c r="D25" s="52" t="s">
        <v>48</v>
      </c>
      <c r="E25" s="53">
        <v>442</v>
      </c>
      <c r="F25" s="56">
        <v>442.42</v>
      </c>
      <c r="G25" s="54" t="s">
        <v>45</v>
      </c>
      <c r="H25" s="60" t="s">
        <v>46</v>
      </c>
      <c r="I25" s="55" t="s">
        <v>45</v>
      </c>
    </row>
    <row r="26" spans="1:9" s="34" customFormat="1" ht="63.75" x14ac:dyDescent="0.2">
      <c r="A26" s="31">
        <v>3</v>
      </c>
      <c r="B26" s="57" t="s">
        <v>54</v>
      </c>
      <c r="C26" s="52" t="s">
        <v>50</v>
      </c>
      <c r="D26" s="52" t="s">
        <v>48</v>
      </c>
      <c r="E26" s="53">
        <v>593</v>
      </c>
      <c r="F26" s="56">
        <v>592.57000000000005</v>
      </c>
      <c r="G26" s="54" t="s">
        <v>45</v>
      </c>
      <c r="H26" s="60" t="s">
        <v>46</v>
      </c>
      <c r="I26" s="55" t="s">
        <v>45</v>
      </c>
    </row>
    <row r="27" spans="1:9" s="34" customFormat="1" ht="63.75" x14ac:dyDescent="0.2">
      <c r="A27" s="31">
        <v>4</v>
      </c>
      <c r="B27" s="57" t="s">
        <v>55</v>
      </c>
      <c r="C27" s="52" t="s">
        <v>50</v>
      </c>
      <c r="D27" s="52" t="s">
        <v>48</v>
      </c>
      <c r="E27" s="53">
        <v>519</v>
      </c>
      <c r="F27" s="56">
        <v>519.01</v>
      </c>
      <c r="G27" s="54" t="s">
        <v>83</v>
      </c>
      <c r="H27" s="60" t="s">
        <v>46</v>
      </c>
      <c r="I27" s="55" t="s">
        <v>45</v>
      </c>
    </row>
    <row r="28" spans="1:9" s="34" customFormat="1" ht="25.5" x14ac:dyDescent="0.2">
      <c r="A28" s="31">
        <v>5</v>
      </c>
      <c r="B28" s="57" t="s">
        <v>56</v>
      </c>
      <c r="C28" s="52" t="s">
        <v>48</v>
      </c>
      <c r="D28" s="52" t="s">
        <v>51</v>
      </c>
      <c r="E28" s="53">
        <v>270</v>
      </c>
      <c r="F28" s="56">
        <v>269.70999999999998</v>
      </c>
      <c r="G28" s="54" t="s">
        <v>45</v>
      </c>
      <c r="H28" s="61" t="s">
        <v>63</v>
      </c>
      <c r="I28" s="55">
        <v>1</v>
      </c>
    </row>
    <row r="29" spans="1:9" s="34" customFormat="1" ht="25.5" x14ac:dyDescent="0.2">
      <c r="A29" s="31">
        <v>6</v>
      </c>
      <c r="B29" s="57" t="s">
        <v>57</v>
      </c>
      <c r="C29" s="52" t="s">
        <v>48</v>
      </c>
      <c r="D29" s="52" t="s">
        <v>51</v>
      </c>
      <c r="E29" s="53">
        <v>274</v>
      </c>
      <c r="F29" s="56">
        <v>274.45</v>
      </c>
      <c r="G29" s="54" t="s">
        <v>45</v>
      </c>
      <c r="H29" s="61" t="s">
        <v>63</v>
      </c>
      <c r="I29" s="55">
        <v>1</v>
      </c>
    </row>
    <row r="30" spans="1:9" s="34" customFormat="1" ht="25.5" x14ac:dyDescent="0.2">
      <c r="A30" s="31">
        <v>7</v>
      </c>
      <c r="B30" s="57" t="s">
        <v>58</v>
      </c>
      <c r="C30" s="52" t="s">
        <v>48</v>
      </c>
      <c r="D30" s="52" t="s">
        <v>51</v>
      </c>
      <c r="E30" s="53">
        <v>286</v>
      </c>
      <c r="F30" s="56">
        <v>286.39999999999998</v>
      </c>
      <c r="G30" s="54" t="s">
        <v>45</v>
      </c>
      <c r="H30" s="61" t="s">
        <v>63</v>
      </c>
      <c r="I30" s="55">
        <v>1</v>
      </c>
    </row>
    <row r="31" spans="1:9" s="34" customFormat="1" ht="25.5" x14ac:dyDescent="0.2">
      <c r="A31" s="31">
        <v>8</v>
      </c>
      <c r="B31" s="57" t="s">
        <v>59</v>
      </c>
      <c r="C31" s="52" t="s">
        <v>48</v>
      </c>
      <c r="D31" s="52" t="s">
        <v>51</v>
      </c>
      <c r="E31" s="53">
        <v>279</v>
      </c>
      <c r="F31" s="56">
        <v>279.33999999999997</v>
      </c>
      <c r="G31" s="54" t="s">
        <v>45</v>
      </c>
      <c r="H31" s="61" t="s">
        <v>63</v>
      </c>
      <c r="I31" s="55">
        <v>1</v>
      </c>
    </row>
    <row r="32" spans="1:9" s="34" customFormat="1" ht="51" x14ac:dyDescent="0.2">
      <c r="A32" s="31">
        <v>9</v>
      </c>
      <c r="B32" s="57" t="s">
        <v>84</v>
      </c>
      <c r="C32" s="52" t="s">
        <v>48</v>
      </c>
      <c r="D32" s="52" t="s">
        <v>51</v>
      </c>
      <c r="E32" s="53">
        <v>315</v>
      </c>
      <c r="F32" s="56">
        <v>315.14999999999998</v>
      </c>
      <c r="G32" s="54" t="s">
        <v>45</v>
      </c>
      <c r="H32" s="61" t="s">
        <v>63</v>
      </c>
      <c r="I32" s="55">
        <v>1</v>
      </c>
    </row>
    <row r="33" spans="1:9" s="34" customFormat="1" ht="51" x14ac:dyDescent="0.2">
      <c r="A33" s="31">
        <v>10</v>
      </c>
      <c r="B33" s="57" t="s">
        <v>85</v>
      </c>
      <c r="C33" s="52" t="s">
        <v>48</v>
      </c>
      <c r="D33" s="52" t="s">
        <v>51</v>
      </c>
      <c r="E33" s="53">
        <v>315</v>
      </c>
      <c r="F33" s="56">
        <v>315.16000000000003</v>
      </c>
      <c r="G33" s="54" t="s">
        <v>45</v>
      </c>
      <c r="H33" s="61" t="s">
        <v>63</v>
      </c>
      <c r="I33" s="55">
        <v>1</v>
      </c>
    </row>
    <row r="34" spans="1:9" s="34" customFormat="1" ht="25.5" x14ac:dyDescent="0.2">
      <c r="A34" s="31">
        <v>11</v>
      </c>
      <c r="B34" s="57" t="s">
        <v>86</v>
      </c>
      <c r="C34" s="52" t="s">
        <v>48</v>
      </c>
      <c r="D34" s="52" t="s">
        <v>51</v>
      </c>
      <c r="E34" s="53">
        <v>301</v>
      </c>
      <c r="F34" s="56">
        <v>300.72000000000003</v>
      </c>
      <c r="G34" s="54" t="s">
        <v>45</v>
      </c>
      <c r="H34" s="61" t="s">
        <v>63</v>
      </c>
      <c r="I34" s="55">
        <v>1</v>
      </c>
    </row>
    <row r="35" spans="1:9" s="34" customFormat="1" ht="38.25" x14ac:dyDescent="0.2">
      <c r="A35" s="31">
        <v>12</v>
      </c>
      <c r="B35" s="57" t="s">
        <v>60</v>
      </c>
      <c r="C35" s="52" t="s">
        <v>48</v>
      </c>
      <c r="D35" s="52" t="s">
        <v>51</v>
      </c>
      <c r="E35" s="53">
        <v>298</v>
      </c>
      <c r="F35" s="56">
        <v>297.58999999999997</v>
      </c>
      <c r="G35" s="54" t="s">
        <v>45</v>
      </c>
      <c r="H35" s="58" t="s">
        <v>63</v>
      </c>
      <c r="I35" s="55">
        <v>1</v>
      </c>
    </row>
    <row r="36" spans="1:9" s="34" customFormat="1" ht="38.25" x14ac:dyDescent="0.2">
      <c r="A36" s="31">
        <v>13</v>
      </c>
      <c r="B36" s="57" t="s">
        <v>87</v>
      </c>
      <c r="C36" s="52" t="s">
        <v>48</v>
      </c>
      <c r="D36" s="52" t="s">
        <v>51</v>
      </c>
      <c r="E36" s="53">
        <v>289</v>
      </c>
      <c r="F36" s="56">
        <v>289.42</v>
      </c>
      <c r="G36" s="54"/>
      <c r="H36" s="58" t="s">
        <v>63</v>
      </c>
      <c r="I36" s="55">
        <v>1</v>
      </c>
    </row>
    <row r="37" spans="1:9" s="34" customFormat="1" ht="25.5" x14ac:dyDescent="0.2">
      <c r="A37" s="31">
        <v>14</v>
      </c>
      <c r="B37" s="57" t="s">
        <v>61</v>
      </c>
      <c r="C37" s="52" t="s">
        <v>48</v>
      </c>
      <c r="D37" s="52" t="s">
        <v>51</v>
      </c>
      <c r="E37" s="53">
        <v>275</v>
      </c>
      <c r="F37" s="56">
        <v>274.61</v>
      </c>
      <c r="G37" s="54"/>
      <c r="H37" s="58" t="s">
        <v>63</v>
      </c>
      <c r="I37" s="55">
        <v>1</v>
      </c>
    </row>
    <row r="38" spans="1:9" s="34" customFormat="1" ht="25.5" x14ac:dyDescent="0.2">
      <c r="A38" s="31">
        <v>15</v>
      </c>
      <c r="B38" s="57" t="s">
        <v>62</v>
      </c>
      <c r="C38" s="52" t="s">
        <v>48</v>
      </c>
      <c r="D38" s="52" t="s">
        <v>51</v>
      </c>
      <c r="E38" s="53">
        <v>287</v>
      </c>
      <c r="F38" s="56">
        <v>286.69</v>
      </c>
      <c r="G38" s="54"/>
      <c r="H38" s="58" t="s">
        <v>63</v>
      </c>
      <c r="I38" s="55">
        <v>1</v>
      </c>
    </row>
    <row r="39" spans="1:9" s="34" customFormat="1" ht="33.75" customHeight="1" x14ac:dyDescent="0.2">
      <c r="A39" s="31">
        <v>16</v>
      </c>
      <c r="B39" s="57" t="s">
        <v>64</v>
      </c>
      <c r="C39" s="52" t="s">
        <v>48</v>
      </c>
      <c r="D39" s="52" t="s">
        <v>51</v>
      </c>
      <c r="E39" s="53">
        <v>522</v>
      </c>
      <c r="F39" s="56">
        <v>522.25</v>
      </c>
      <c r="G39" s="54" t="s">
        <v>45</v>
      </c>
      <c r="H39" s="58" t="s">
        <v>88</v>
      </c>
      <c r="I39" s="55">
        <v>1</v>
      </c>
    </row>
    <row r="40" spans="1:9" s="34" customFormat="1" ht="38.25" x14ac:dyDescent="0.2">
      <c r="A40" s="31">
        <v>17</v>
      </c>
      <c r="B40" s="57" t="s">
        <v>65</v>
      </c>
      <c r="C40" s="52" t="s">
        <v>48</v>
      </c>
      <c r="D40" s="52" t="s">
        <v>51</v>
      </c>
      <c r="E40" s="53">
        <v>536</v>
      </c>
      <c r="F40" s="56">
        <v>535.64</v>
      </c>
      <c r="G40" s="54" t="s">
        <v>45</v>
      </c>
      <c r="H40" s="58" t="s">
        <v>89</v>
      </c>
      <c r="I40" s="55">
        <v>1</v>
      </c>
    </row>
    <row r="41" spans="1:9" s="34" customFormat="1" ht="38.25" x14ac:dyDescent="0.2">
      <c r="A41" s="31">
        <v>18</v>
      </c>
      <c r="B41" s="57" t="s">
        <v>66</v>
      </c>
      <c r="C41" s="52" t="s">
        <v>48</v>
      </c>
      <c r="D41" s="52" t="s">
        <v>51</v>
      </c>
      <c r="E41" s="53">
        <v>478</v>
      </c>
      <c r="F41" s="56">
        <v>477.91</v>
      </c>
      <c r="G41" s="54"/>
      <c r="H41" s="58" t="s">
        <v>89</v>
      </c>
      <c r="I41" s="55">
        <v>1</v>
      </c>
    </row>
    <row r="42" spans="1:9" s="34" customFormat="1" ht="38.25" x14ac:dyDescent="0.2">
      <c r="A42" s="31">
        <v>19</v>
      </c>
      <c r="B42" s="57" t="s">
        <v>67</v>
      </c>
      <c r="C42" s="52" t="s">
        <v>48</v>
      </c>
      <c r="D42" s="52" t="s">
        <v>51</v>
      </c>
      <c r="E42" s="53">
        <v>492</v>
      </c>
      <c r="F42" s="56">
        <v>491.65</v>
      </c>
      <c r="G42" s="54" t="s">
        <v>45</v>
      </c>
      <c r="H42" s="58" t="s">
        <v>89</v>
      </c>
      <c r="I42" s="55">
        <v>1</v>
      </c>
    </row>
    <row r="43" spans="1:9" x14ac:dyDescent="0.2">
      <c r="A43" s="20" t="s">
        <v>25</v>
      </c>
      <c r="B43" s="22" t="s">
        <v>26</v>
      </c>
      <c r="C43" s="35"/>
      <c r="D43" s="35"/>
      <c r="E43" s="23">
        <v>0</v>
      </c>
      <c r="F43" s="23">
        <v>0</v>
      </c>
      <c r="G43" s="35"/>
      <c r="H43" s="35"/>
      <c r="I43" s="35"/>
    </row>
    <row r="44" spans="1:9" x14ac:dyDescent="0.2">
      <c r="A44" s="20" t="s">
        <v>27</v>
      </c>
      <c r="B44" s="36" t="s">
        <v>28</v>
      </c>
      <c r="C44" s="35"/>
      <c r="D44" s="35"/>
      <c r="E44" s="37"/>
      <c r="F44" s="23">
        <f>SUM(F45:F49)</f>
        <v>4202.63</v>
      </c>
      <c r="G44" s="35"/>
      <c r="H44" s="35"/>
      <c r="I44" s="35"/>
    </row>
    <row r="45" spans="1:9" x14ac:dyDescent="0.2">
      <c r="A45" s="16" t="s">
        <v>29</v>
      </c>
      <c r="B45" s="38" t="s">
        <v>30</v>
      </c>
      <c r="C45" s="32"/>
      <c r="D45" s="32"/>
      <c r="E45" s="39"/>
      <c r="F45" s="40">
        <v>0</v>
      </c>
      <c r="G45" s="32"/>
      <c r="H45" s="32"/>
      <c r="I45" s="32"/>
    </row>
    <row r="46" spans="1:9" x14ac:dyDescent="0.2">
      <c r="A46" s="16" t="s">
        <v>31</v>
      </c>
      <c r="B46" s="38" t="s">
        <v>32</v>
      </c>
      <c r="C46" s="32"/>
      <c r="D46" s="32"/>
      <c r="E46" s="39"/>
      <c r="F46" s="40">
        <v>556.5</v>
      </c>
      <c r="G46" s="32"/>
      <c r="H46" s="32"/>
      <c r="I46" s="32"/>
    </row>
    <row r="47" spans="1:9" x14ac:dyDescent="0.2">
      <c r="A47" s="16" t="s">
        <v>33</v>
      </c>
      <c r="B47" s="38" t="s">
        <v>34</v>
      </c>
      <c r="C47" s="32"/>
      <c r="D47" s="32"/>
      <c r="E47" s="39"/>
      <c r="F47" s="40">
        <v>2584.2800000000002</v>
      </c>
      <c r="G47" s="32"/>
      <c r="H47" s="32"/>
      <c r="I47" s="32"/>
    </row>
    <row r="48" spans="1:9" x14ac:dyDescent="0.2">
      <c r="A48" s="16" t="s">
        <v>35</v>
      </c>
      <c r="B48" s="38" t="s">
        <v>36</v>
      </c>
      <c r="C48" s="32"/>
      <c r="D48" s="32"/>
      <c r="E48" s="39"/>
      <c r="F48" s="40">
        <v>514.28</v>
      </c>
      <c r="G48" s="32"/>
      <c r="H48" s="32"/>
      <c r="I48" s="32"/>
    </row>
    <row r="49" spans="1:11" x14ac:dyDescent="0.2">
      <c r="A49" s="16" t="s">
        <v>37</v>
      </c>
      <c r="B49" s="38" t="s">
        <v>38</v>
      </c>
      <c r="C49" s="32"/>
      <c r="D49" s="32"/>
      <c r="E49" s="39"/>
      <c r="F49" s="40">
        <v>547.57000000000005</v>
      </c>
      <c r="G49" s="32"/>
      <c r="H49" s="32"/>
      <c r="I49" s="32"/>
    </row>
    <row r="50" spans="1:11" x14ac:dyDescent="0.2">
      <c r="A50" s="41"/>
      <c r="B50" s="42"/>
      <c r="C50" s="43"/>
      <c r="D50" s="43"/>
      <c r="E50" s="43"/>
      <c r="F50" s="44"/>
      <c r="G50" s="43"/>
      <c r="H50" s="43"/>
      <c r="I50" s="43"/>
    </row>
    <row r="51" spans="1:11" s="45" customFormat="1" ht="17.25" customHeight="1" x14ac:dyDescent="0.25">
      <c r="A51" s="66" t="s">
        <v>39</v>
      </c>
      <c r="B51" s="66"/>
      <c r="C51" s="66"/>
      <c r="D51" s="66"/>
      <c r="E51" s="66"/>
      <c r="F51" s="66"/>
      <c r="G51" s="66"/>
      <c r="H51" s="66"/>
      <c r="I51" s="66"/>
    </row>
    <row r="52" spans="1:11" s="46" customFormat="1" ht="15.75" x14ac:dyDescent="0.25">
      <c r="A52" s="46" t="s">
        <v>40</v>
      </c>
      <c r="B52" s="47"/>
      <c r="C52" s="48"/>
      <c r="D52" s="48"/>
      <c r="E52" s="48"/>
    </row>
    <row r="53" spans="1:11" s="46" customFormat="1" ht="28.5" customHeight="1" x14ac:dyDescent="0.25">
      <c r="A53" s="67" t="s">
        <v>41</v>
      </c>
      <c r="B53" s="67"/>
      <c r="C53" s="67"/>
      <c r="D53" s="67"/>
      <c r="E53" s="67"/>
      <c r="F53" s="67"/>
      <c r="G53" s="67"/>
      <c r="H53" s="67"/>
      <c r="I53" s="67"/>
    </row>
    <row r="54" spans="1:11" s="46" customFormat="1" ht="33.75" customHeight="1" x14ac:dyDescent="0.25">
      <c r="A54" s="67" t="s">
        <v>42</v>
      </c>
      <c r="B54" s="67"/>
      <c r="C54" s="67"/>
      <c r="D54" s="67"/>
      <c r="E54" s="67"/>
      <c r="F54" s="67"/>
      <c r="G54" s="67"/>
      <c r="H54" s="67"/>
      <c r="I54" s="67"/>
      <c r="J54" s="49"/>
      <c r="K54" s="49"/>
    </row>
    <row r="55" spans="1:11" s="46" customFormat="1" ht="32.25" customHeight="1" x14ac:dyDescent="0.25">
      <c r="A55" s="67" t="s">
        <v>43</v>
      </c>
      <c r="B55" s="67"/>
      <c r="C55" s="67"/>
      <c r="D55" s="67"/>
      <c r="E55" s="67"/>
      <c r="F55" s="67"/>
      <c r="G55" s="67"/>
      <c r="H55" s="67"/>
      <c r="I55" s="67"/>
    </row>
    <row r="56" spans="1:11" s="46" customFormat="1" ht="36" customHeight="1" x14ac:dyDescent="0.25">
      <c r="A56" s="67" t="s">
        <v>44</v>
      </c>
      <c r="B56" s="67"/>
      <c r="C56" s="67"/>
      <c r="D56" s="67"/>
      <c r="E56" s="67"/>
      <c r="F56" s="67"/>
      <c r="G56" s="67"/>
      <c r="H56" s="67"/>
      <c r="I56" s="67"/>
      <c r="J56" s="49"/>
      <c r="K56" s="49"/>
    </row>
    <row r="57" spans="1:11" s="46" customFormat="1" ht="26.25" customHeigh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49"/>
      <c r="K57" s="49"/>
    </row>
    <row r="58" spans="1:11" ht="21.75" customHeight="1" x14ac:dyDescent="0.2"/>
    <row r="63" spans="1:11" ht="15.75" x14ac:dyDescent="0.25">
      <c r="E63" s="50"/>
    </row>
  </sheetData>
  <mergeCells count="13">
    <mergeCell ref="A6:I6"/>
    <mergeCell ref="A7:I7"/>
    <mergeCell ref="A8:I8"/>
    <mergeCell ref="A10:A11"/>
    <mergeCell ref="B10:B11"/>
    <mergeCell ref="C10:D10"/>
    <mergeCell ref="E10:F10"/>
    <mergeCell ref="G10:I10"/>
    <mergeCell ref="A51:I51"/>
    <mergeCell ref="A53:I53"/>
    <mergeCell ref="A54:I54"/>
    <mergeCell ref="A55:I55"/>
    <mergeCell ref="A56:I56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2018-01-31T06:41:30Z</dcterms:modified>
</cp:coreProperties>
</file>