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Тюрин ИВ\05.07.2018 для размещения на сайте\"/>
    </mc:Choice>
  </mc:AlternateContent>
  <bookViews>
    <workbookView xWindow="0" yWindow="0" windowWidth="28800" windowHeight="12435"/>
  </bookViews>
  <sheets>
    <sheet name="Инвест.программы" sheetId="1" r:id="rId1"/>
  </sheets>
  <definedNames>
    <definedName name="_xlnm.Print_Area" localSheetId="0">Инвест.программы!$A$1:$I$65</definedName>
  </definedNames>
  <calcPr calcId="152511"/>
</workbook>
</file>

<file path=xl/calcChain.xml><?xml version="1.0" encoding="utf-8"?>
<calcChain xmlns="http://schemas.openxmlformats.org/spreadsheetml/2006/main">
  <c r="F25" i="1" l="1"/>
  <c r="E25" i="1"/>
  <c r="F17" i="1"/>
  <c r="E17" i="1"/>
  <c r="F16" i="1" l="1"/>
  <c r="F15" i="1" s="1"/>
  <c r="F14" i="1" s="1"/>
  <c r="E16" i="1"/>
  <c r="E15" i="1" s="1"/>
  <c r="E14" i="1" s="1"/>
  <c r="F24" i="1"/>
  <c r="E24" i="1"/>
  <c r="F52" i="1" l="1"/>
</calcChain>
</file>

<file path=xl/sharedStrings.xml><?xml version="1.0" encoding="utf-8"?>
<sst xmlns="http://schemas.openxmlformats.org/spreadsheetml/2006/main" count="200" uniqueCount="102">
  <si>
    <t>Приложение 4б</t>
  </si>
  <si>
    <t xml:space="preserve">к приказу ФСТ России от 31 января 2011 г. № 36-э </t>
  </si>
  <si>
    <t>(наименование субъекта естественных монополий)</t>
  </si>
  <si>
    <t>в сфере оказания услуг по транспортировке газа по газораспределительным сетям</t>
  </si>
  <si>
    <t>№ № пунктов</t>
  </si>
  <si>
    <t>Наименование показателя</t>
  </si>
  <si>
    <t>Сроки строительства</t>
  </si>
  <si>
    <t>Стоимостная оценка инвестиций , тыс. руб.</t>
  </si>
  <si>
    <t>Основные проектные характеристики объектов капитального строительства</t>
  </si>
  <si>
    <t>начало</t>
  </si>
  <si>
    <t>окончание</t>
  </si>
  <si>
    <t>в целом по объекту</t>
  </si>
  <si>
    <t>в отчетном периоде</t>
  </si>
  <si>
    <t>протяженность линейной трубопроводов, км</t>
  </si>
  <si>
    <t xml:space="preserve">диаметр (диапазон диаметров) трубопроводов, мм </t>
  </si>
  <si>
    <t>количество газорегуляторных пунктов, ед.</t>
  </si>
  <si>
    <t>Общая сумма инвестиций</t>
  </si>
  <si>
    <t>1.1.</t>
  </si>
  <si>
    <t>Сведения о строительстве, реконструкции объектов капитального строительства</t>
  </si>
  <si>
    <t>1.1.1.</t>
  </si>
  <si>
    <t>новые объекты</t>
  </si>
  <si>
    <t>газопроводы, в т.ч.:</t>
  </si>
  <si>
    <t>газопроводы (спецнадбавка)</t>
  </si>
  <si>
    <t>1.1.2.</t>
  </si>
  <si>
    <t xml:space="preserve">реконструируемые (модернизируемые) объекты </t>
  </si>
  <si>
    <t>1.2.</t>
  </si>
  <si>
    <t xml:space="preserve">Сведения о долгосрочных финансовых вложениях </t>
  </si>
  <si>
    <t>1.3.</t>
  </si>
  <si>
    <t xml:space="preserve">Сведения о приобретении внеоборотных активов </t>
  </si>
  <si>
    <t>1.3.1.</t>
  </si>
  <si>
    <t>газопроводы</t>
  </si>
  <si>
    <t>1.3.2.</t>
  </si>
  <si>
    <t>зем. участки*</t>
  </si>
  <si>
    <t>1.3.3.</t>
  </si>
  <si>
    <t>легковой автотранспорт*</t>
  </si>
  <si>
    <t>1.3.4.</t>
  </si>
  <si>
    <t>компьютеры, оргтехника, ср-ва связи,охр.сист.*</t>
  </si>
  <si>
    <t>1.3.5.</t>
  </si>
  <si>
    <t>оборудование для эксплуатации газ.хоз-ва</t>
  </si>
  <si>
    <t>* - в инвестиционную программу включены затраты в части транспортировки природного газа</t>
  </si>
  <si>
    <t>Примечание:</t>
  </si>
  <si>
    <t xml:space="preserve"> [1] в случае если субъекты естественных монополий формируют несколько программ, в которые включены объекты инвестиций, то отдельно раскрывается информация по всем программам с указанием их наименований</t>
  </si>
  <si>
    <t xml:space="preserve"> [2] газораспределительные организации в составе информации об инвестиционных программах раскрывают сведения о программах газификации, финансируемых за счет специальных надбавок к тарифам на услуги по транспортировке газа по газораспределительным сетям</t>
  </si>
  <si>
    <t xml:space="preserve"> [3] расшифровывается по объектам, стоимость которых превышает 3% от общего размера инвестиций по соответствующему разделу, но составляет не менее 1% от общего размера инвестиций</t>
  </si>
  <si>
    <t xml:space="preserve"> [4] для основных строек, стоимость которых превышает 10% от общей стоимости строительства, приводится отдельно стоимость строительства газораспределительных сетей, и газорегуляторных пунктов</t>
  </si>
  <si>
    <t xml:space="preserve"> -</t>
  </si>
  <si>
    <t xml:space="preserve">      -</t>
  </si>
  <si>
    <t>Техническое перевооружение замена СКЗ ОПС-50 на СКЗ УКЗТ-АУ ОПЕ ТМ-GSM со встроенной системой телеметрии</t>
  </si>
  <si>
    <t>газопроводы, ЭХЗ, ГРП, ГРПШ</t>
  </si>
  <si>
    <t xml:space="preserve"> 2кв.18г.</t>
  </si>
  <si>
    <t>3кв.18г.</t>
  </si>
  <si>
    <t>Газопровод подземный высокого давления по ул. Правды от ул. Откормсовхоз до ул. Сиреневый переулок Инв №753 (Адрес установки СКЗ: г. Кузнецк, ул. Песчаная, 79)</t>
  </si>
  <si>
    <t>Газопровод подземный внутрипоселковый п. Верхозим от ГГРП до котельной школы, газопровод межпоселковый АГРС п. Верхозим до ГГРП Инв. №282 (Адрес установки СКЗ: с. Верхозим, ГРП ул. Кузнецкая 4А)</t>
  </si>
  <si>
    <t>Г/д подземный и надземный низкого давления с.Алешкино по улицам Инв. 306 (Адрес установки: Неверкинский район, с.Алешкино,ул.Солнечная,10/Б)</t>
  </si>
  <si>
    <t>Г/д от АГРС с.Неверкино до ГГРП, г/д от ГГРП до ЦРБ с.Неверкино. Инв. 214 (Адрес установки: с.Неверкино, ул.Кирова,94/А)</t>
  </si>
  <si>
    <t>Г/д межпоселковый подземный высокого и низкого давления от точки врезки до ГРП с.Каменный Овраг Инв. 334 (Адрес установки: Неверкинский район, с.Каменный Овраг, ул.Центральная)</t>
  </si>
  <si>
    <t>Г/д от АГРС с.Неверкино до ГГРП, г/д от ГГРП до ЦРБ с.Неверкино Инв. 214 (Адрес установки: с.Неверкино,ул.Новая,55/А)</t>
  </si>
  <si>
    <t xml:space="preserve">Г/д подземный высокого давления, ответвление к ГГРП с.Даниловка, газопровод от ГГРП по с.Даниловка,ГРП-1шт Инв. 327 (Адрес установки: Лопатинский район, с. Даниловка, ул.Молодежная) </t>
  </si>
  <si>
    <t>Г/д поселковый высокого давления от АГРС до ГРП в с.Русский Камешкир до котельной жилой зоны Инв. 741 (Адрес установки: Камешкирский район, с.Русский Камешкир)</t>
  </si>
  <si>
    <t xml:space="preserve">Газопровод к жилым домам завода ПИФ ГРП №9 ул. 60 ЛЕТ ВЛКСМ 1а, газопровод микрорайона западный Инв. № 664 (Адрес установки ГРП г. Кузнецк ул. 60 лет ВЛКСМ 1А) </t>
  </si>
  <si>
    <t>Замена оборудования ГРП с РДБК-1-100 на РДП</t>
  </si>
  <si>
    <t>Змена оборудования ГРП с РДУК-2-100 на РДП</t>
  </si>
  <si>
    <t>(Замена оборудования ГРП с РДБК-1 на РДП)</t>
  </si>
  <si>
    <t>Замена оборудования ГРП с РДБК-50 2 шт</t>
  </si>
  <si>
    <t>Г/д межпоселковый подземный высокого давления  от АГРС до ГРП с.Бикмурзино Инв. 316 (Адрес установки: Неверкинский район, с.Бикмурзино,ул.Речная,29)</t>
  </si>
  <si>
    <t>Г/д подземный высокого давления от ул.Юбилейная пос.Молодежный Инв. 793 (Адрес установки: с.Лопатино, ул.Новая)</t>
  </si>
  <si>
    <t>Г/д подземный среднее давление с.Лопатино от ГГРП до ответвления на котельную ЖКХ по ул.Юбилекйная Инв. 284 (Адрес установки: с.Лопатино, ул.Фабричная)</t>
  </si>
  <si>
    <t xml:space="preserve">Г/д подземный с.Лопатино, ул.Советская Инв795 (Адрес установки: с.Лопатино, ул.Советская) </t>
  </si>
  <si>
    <t>Г/д подземный высокого давления с.Лопатино к банно-прачечному комбинату Инв. 203 (Адрес установки: с.Лопатино, ул.Рыбакова)</t>
  </si>
  <si>
    <t>Г/д подземный высокого и низкого давления ул.Чкалова к кв№№140,141,142 Инв. 1038 (Адрес установки: г. Кузнецк, ул.Октябрьская, 201)</t>
  </si>
  <si>
    <t>Г/д по ул.Белинского от ул.Больничная до квартала №97 Инв. 937 (Адрес установки: г.Кузнецк, ул.Белинского,152)</t>
  </si>
  <si>
    <t>Г/д подземный высокого давления к котельной АТЦ-12 Инв. 1223 (Адрес устанеовки: с.Неверкино,АТЦ-12)</t>
  </si>
  <si>
    <t>Г/д надземный высокого и низкого давления ул.Ленина, ул.Фабричная от ОАО "Кузполимермаш" Инв. 1104 (Адрес установки: г.Кузнецк,ул.Ленина,38/А)</t>
  </si>
  <si>
    <t>Г/д подземный высокого давления к жилым домам кв №№137;138;139;154 Инв. 1079 (Адрес установки: г.Кузнецк,ул.Хвалынская,14/А)</t>
  </si>
  <si>
    <t>Г/д зона-3 Карпаты ж/д Инв. 1093 (Адрес установки: г.Кузнецк,ул. Кирпичный переулок 26) ГРПШ №76</t>
  </si>
  <si>
    <t>Замена ГРПШ с РДНК-400 на ГРПШ с РДП</t>
  </si>
  <si>
    <t>Замена ГРПШ с РДБК-1-25 на ГРПШ с РДП</t>
  </si>
  <si>
    <t>Газопровод высокого давления к хирургическому корпусу на 140 мест расположенному по адресу: Пензенская область, г. Кузнецк, ул. Калинина, 56</t>
  </si>
  <si>
    <t>1 кв. 18г.</t>
  </si>
  <si>
    <t>4 кв. 18г.</t>
  </si>
  <si>
    <t>Газопровод низкого давления в г. Кузнецке по ул. Рабочая Пензенской области</t>
  </si>
  <si>
    <t>4кв.17г.</t>
  </si>
  <si>
    <t>4кв.18г.</t>
  </si>
  <si>
    <t>40,63,90</t>
  </si>
  <si>
    <t>Газорегуляторный пункт шкафного типа (ГРПШ) по ул. Циалковского р.п. Сосновоборск Пензенской области</t>
  </si>
  <si>
    <t>Установка УГРШ-50Н-2</t>
  </si>
  <si>
    <t>Газопровод низкого давления к жилым домам по ул. Циалковского в р.п. Сосновоборск Пензенской области</t>
  </si>
  <si>
    <t>40, 63, 90</t>
  </si>
  <si>
    <t>ГРПШ по ул. Полевая с. Индерка, Сосновоборского района Пензенской области</t>
  </si>
  <si>
    <t>Газопровод низкого давления по ул. Полевой в с. Индерка Сосновоборского района Пензенской области</t>
  </si>
  <si>
    <t>4 кв. 19г.</t>
  </si>
  <si>
    <t>225, 160, 110, 90, 63, 40</t>
  </si>
  <si>
    <t xml:space="preserve">Г/д надземный и подземный от ул. Орджоникидзе до Кирпичного завода Инв № 750 (Адрес установки СКЗ: г. Кузнецк ул. Заводская, 45) </t>
  </si>
  <si>
    <t>ГРП №7 г. Кузнецк, ул. Хвалынская, 92Б. Инв. № 194.</t>
  </si>
  <si>
    <t>ГРП № 2 с. Анненково Кузнецкий район, в 45 м от домовладения № 21 по ул. Кооперативная, по направлению на северо-запад.  Инв. № 635</t>
  </si>
  <si>
    <t>Г/д зона-3 Карпаты ж/д Инв. 1093 (Адрес установки: г.Кузнецк,ул. Кирпичный перулок 6) ГРПШ 77</t>
  </si>
  <si>
    <t>Г/д ж/д зона-3 Карпаты ГРПШ№1 Инв. 1066 (Адрес установки: г.Кузнецк, ул. 7-я Линия 4) ГРПШ 78</t>
  </si>
  <si>
    <t>2кв.18г.</t>
  </si>
  <si>
    <t>Замена ПГБ с РДГ-80 на ПГБ с РДП-50Н-2</t>
  </si>
  <si>
    <t>Замена ГРП на ПГБ с РДП-50Н-2</t>
  </si>
  <si>
    <t>Замена оборудования ГРП с РДБК-50</t>
  </si>
  <si>
    <t>Информация об инвестиционных программах АО "Кузнецкмежрайгаз" на 2018 год.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</si>
</sst>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MS Sans Serif"/>
      <family val="2"/>
      <charset val="204"/>
    </font>
    <font>
      <b/>
      <sz val="10"/>
      <name val="Times New Roman"/>
      <family val="1"/>
      <charset val="204"/>
    </font>
    <font>
      <sz val="10"/>
      <name val="Arial Narrow"/>
      <family val="2"/>
      <charset val="204"/>
    </font>
    <font>
      <sz val="10"/>
      <name val="Helv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lightUp">
        <fgColor indexed="22"/>
        <bgColor indexed="9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lightUp">
        <fgColor indexed="22"/>
        <bgColor indexed="43"/>
      </patternFill>
    </fill>
    <fill>
      <patternFill patternType="solid">
        <fgColor indexed="9"/>
        <bgColor indexed="22"/>
      </patternFill>
    </fill>
    <fill>
      <patternFill patternType="solid">
        <fgColor indexed="6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6" fillId="0" borderId="0" applyNumberFormat="0" applyFont="0" applyFill="0" applyBorder="0" applyAlignment="0" applyProtection="0">
      <alignment vertical="top"/>
    </xf>
    <xf numFmtId="0" fontId="9" fillId="0" borderId="0"/>
    <xf numFmtId="0" fontId="9" fillId="0" borderId="0"/>
    <xf numFmtId="0" fontId="1" fillId="0" borderId="0"/>
  </cellStyleXfs>
  <cellXfs count="7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0" xfId="0" applyFont="1"/>
    <xf numFmtId="0" fontId="4" fillId="0" borderId="0" xfId="0" applyFont="1" applyAlignment="1">
      <alignment horizontal="right"/>
    </xf>
    <xf numFmtId="0" fontId="5" fillId="0" borderId="0" xfId="0" applyFont="1" applyAlignment="1">
      <alignment wrapText="1"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49" fontId="7" fillId="0" borderId="1" xfId="1" applyNumberFormat="1" applyFont="1" applyFill="1" applyBorder="1" applyAlignment="1" applyProtection="1">
      <alignment horizontal="center" vertical="center" wrapText="1"/>
    </xf>
    <xf numFmtId="0" fontId="7" fillId="0" borderId="1" xfId="0" applyFont="1" applyBorder="1" applyAlignment="1"/>
    <xf numFmtId="0" fontId="8" fillId="2" borderId="1" xfId="0" applyFont="1" applyFill="1" applyBorder="1" applyAlignment="1"/>
    <xf numFmtId="3" fontId="8" fillId="2" borderId="1" xfId="0" applyNumberFormat="1" applyFont="1" applyFill="1" applyBorder="1" applyAlignment="1"/>
    <xf numFmtId="3" fontId="7" fillId="0" borderId="1" xfId="0" applyNumberFormat="1" applyFont="1" applyBorder="1" applyAlignment="1">
      <alignment horizontal="center"/>
    </xf>
    <xf numFmtId="4" fontId="3" fillId="0" borderId="0" xfId="0" applyNumberFormat="1" applyFont="1"/>
    <xf numFmtId="49" fontId="3" fillId="0" borderId="1" xfId="1" applyNumberFormat="1" applyFont="1" applyFill="1" applyBorder="1" applyAlignment="1" applyProtection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3" fontId="3" fillId="0" borderId="1" xfId="0" applyNumberFormat="1" applyFont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49" fontId="3" fillId="3" borderId="1" xfId="1" applyNumberFormat="1" applyFont="1" applyFill="1" applyBorder="1" applyAlignment="1" applyProtection="1">
      <alignment horizontal="center" vertical="center" wrapText="1"/>
    </xf>
    <xf numFmtId="0" fontId="3" fillId="3" borderId="1" xfId="0" applyFont="1" applyFill="1" applyBorder="1" applyAlignment="1">
      <alignment horizontal="left" indent="1"/>
    </xf>
    <xf numFmtId="0" fontId="3" fillId="3" borderId="1" xfId="0" applyFont="1" applyFill="1" applyBorder="1"/>
    <xf numFmtId="3" fontId="3" fillId="3" borderId="1" xfId="0" applyNumberFormat="1" applyFont="1" applyFill="1" applyBorder="1" applyAlignment="1">
      <alignment horizontal="center"/>
    </xf>
    <xf numFmtId="49" fontId="3" fillId="4" borderId="1" xfId="1" applyNumberFormat="1" applyFont="1" applyFill="1" applyBorder="1" applyAlignment="1" applyProtection="1">
      <alignment horizontal="center" vertical="center" wrapText="1"/>
    </xf>
    <xf numFmtId="0" fontId="3" fillId="4" borderId="1" xfId="0" applyFont="1" applyFill="1" applyBorder="1" applyAlignment="1">
      <alignment horizontal="left" indent="1"/>
    </xf>
    <xf numFmtId="0" fontId="3" fillId="4" borderId="1" xfId="0" applyFont="1" applyFill="1" applyBorder="1"/>
    <xf numFmtId="3" fontId="3" fillId="4" borderId="1" xfId="0" applyNumberFormat="1" applyFont="1" applyFill="1" applyBorder="1" applyAlignment="1">
      <alignment horizontal="center"/>
    </xf>
    <xf numFmtId="1" fontId="3" fillId="4" borderId="1" xfId="0" applyNumberFormat="1" applyFont="1" applyFill="1" applyBorder="1" applyAlignment="1">
      <alignment horizontal="center"/>
    </xf>
    <xf numFmtId="0" fontId="3" fillId="0" borderId="0" xfId="0" applyFont="1" applyFill="1"/>
    <xf numFmtId="0" fontId="3" fillId="4" borderId="1" xfId="0" applyFont="1" applyFill="1" applyBorder="1" applyAlignment="1">
      <alignment horizontal="right" indent="1"/>
    </xf>
    <xf numFmtId="0" fontId="3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left" wrapText="1" indent="1"/>
    </xf>
    <xf numFmtId="0" fontId="3" fillId="4" borderId="0" xfId="0" applyFont="1" applyFill="1"/>
    <xf numFmtId="0" fontId="3" fillId="5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left"/>
    </xf>
    <xf numFmtId="3" fontId="3" fillId="5" borderId="1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right"/>
    </xf>
    <xf numFmtId="3" fontId="3" fillId="2" borderId="1" xfId="0" applyNumberFormat="1" applyFont="1" applyFill="1" applyBorder="1" applyAlignment="1">
      <alignment horizontal="center"/>
    </xf>
    <xf numFmtId="49" fontId="3" fillId="0" borderId="0" xfId="1" applyNumberFormat="1" applyFont="1" applyFill="1" applyBorder="1" applyAlignment="1" applyProtection="1">
      <alignment horizontal="center" vertical="center" wrapText="1"/>
    </xf>
    <xf numFmtId="0" fontId="3" fillId="0" borderId="0" xfId="0" applyFont="1" applyBorder="1" applyAlignment="1">
      <alignment horizontal="left"/>
    </xf>
    <xf numFmtId="0" fontId="8" fillId="6" borderId="0" xfId="0" applyFont="1" applyFill="1" applyBorder="1" applyAlignment="1">
      <alignment horizontal="center"/>
    </xf>
    <xf numFmtId="0" fontId="3" fillId="7" borderId="0" xfId="0" applyFont="1" applyFill="1" applyBorder="1"/>
    <xf numFmtId="0" fontId="4" fillId="0" borderId="0" xfId="0" applyFont="1" applyAlignment="1">
      <alignment horizontal="left"/>
    </xf>
    <xf numFmtId="0" fontId="4" fillId="0" borderId="0" xfId="0" applyFont="1"/>
    <xf numFmtId="0" fontId="4" fillId="0" borderId="0" xfId="0" applyFont="1" applyBorder="1" applyAlignment="1">
      <alignment vertical="center"/>
    </xf>
    <xf numFmtId="0" fontId="4" fillId="0" borderId="0" xfId="0" applyFont="1" applyBorder="1"/>
    <xf numFmtId="0" fontId="4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wrapText="1"/>
    </xf>
    <xf numFmtId="0" fontId="3" fillId="0" borderId="1" xfId="0" applyFont="1" applyFill="1" applyBorder="1" applyAlignment="1">
      <alignment horizontal="center"/>
    </xf>
    <xf numFmtId="3" fontId="3" fillId="0" borderId="1" xfId="0" applyNumberFormat="1" applyFont="1" applyFill="1" applyBorder="1" applyAlignment="1">
      <alignment horizontal="center"/>
    </xf>
    <xf numFmtId="164" fontId="3" fillId="0" borderId="2" xfId="0" applyNumberFormat="1" applyFont="1" applyFill="1" applyBorder="1" applyAlignment="1">
      <alignment horizontal="center"/>
    </xf>
    <xf numFmtId="1" fontId="3" fillId="0" borderId="3" xfId="0" applyNumberFormat="1" applyFont="1" applyFill="1" applyBorder="1" applyAlignment="1">
      <alignment horizontal="center"/>
    </xf>
    <xf numFmtId="4" fontId="3" fillId="0" borderId="2" xfId="0" applyNumberFormat="1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3" fontId="3" fillId="0" borderId="1" xfId="0" applyNumberFormat="1" applyFont="1" applyFill="1" applyBorder="1" applyAlignment="1">
      <alignment horizontal="center" wrapText="1"/>
    </xf>
    <xf numFmtId="0" fontId="3" fillId="0" borderId="1" xfId="0" applyFont="1" applyFill="1" applyBorder="1" applyAlignment="1">
      <alignment vertical="top" wrapText="1"/>
    </xf>
    <xf numFmtId="4" fontId="3" fillId="0" borderId="1" xfId="0" applyNumberFormat="1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wrapText="1"/>
    </xf>
    <xf numFmtId="3" fontId="3" fillId="0" borderId="1" xfId="0" applyNumberFormat="1" applyFont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 wrapText="1"/>
    </xf>
    <xf numFmtId="0" fontId="11" fillId="0" borderId="1" xfId="4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49" fontId="4" fillId="0" borderId="0" xfId="1" applyNumberFormat="1" applyFont="1" applyFill="1" applyBorder="1" applyAlignment="1" applyProtection="1">
      <alignment horizontal="left" vertical="center" wrapText="1"/>
    </xf>
    <xf numFmtId="0" fontId="4" fillId="0" borderId="0" xfId="0" applyFont="1" applyAlignment="1">
      <alignment horizontal="left" wrapText="1"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5">
    <cellStyle name=" 1" xfId="3"/>
    <cellStyle name="Обычный" xfId="0" builtinId="0"/>
    <cellStyle name="Обычный 2" xfId="4"/>
    <cellStyle name="Обычный_ФАКТ" xfId="1"/>
    <cellStyle name="Стиль 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71"/>
  <sheetViews>
    <sheetView tabSelected="1" zoomScale="90" zoomScaleNormal="90" zoomScaleSheetLayoutView="100" workbookViewId="0">
      <pane xSplit="2" ySplit="12" topLeftCell="C13" activePane="bottomRight" state="frozen"/>
      <selection pane="topRight" activeCell="C1" sqref="C1"/>
      <selection pane="bottomLeft" activeCell="A13" sqref="A13"/>
      <selection pane="bottomRight" activeCell="E11" sqref="E11"/>
    </sheetView>
  </sheetViews>
  <sheetFormatPr defaultRowHeight="12.75" x14ac:dyDescent="0.2"/>
  <cols>
    <col min="1" max="1" width="7.5703125" style="3" customWidth="1"/>
    <col min="2" max="2" width="52.140625" style="3" customWidth="1"/>
    <col min="3" max="3" width="10.5703125" style="3" customWidth="1"/>
    <col min="4" max="4" width="9.7109375" style="3" customWidth="1"/>
    <col min="5" max="5" width="11.7109375" style="3" customWidth="1"/>
    <col min="6" max="6" width="11" style="3" customWidth="1"/>
    <col min="7" max="7" width="13.85546875" style="3" customWidth="1"/>
    <col min="8" max="8" width="25.28515625" style="3" customWidth="1"/>
    <col min="9" max="9" width="20.28515625" style="3" customWidth="1"/>
    <col min="10" max="10" width="15.85546875" style="3" customWidth="1"/>
    <col min="11" max="11" width="14.42578125" style="3" customWidth="1"/>
    <col min="12" max="16384" width="9.140625" style="3"/>
  </cols>
  <sheetData>
    <row r="2" spans="1:11" ht="18.75" customHeight="1" x14ac:dyDescent="0.3">
      <c r="I2" s="2" t="s">
        <v>0</v>
      </c>
    </row>
    <row r="3" spans="1:11" ht="18.75" x14ac:dyDescent="0.3">
      <c r="I3" s="2" t="s">
        <v>1</v>
      </c>
    </row>
    <row r="4" spans="1:11" ht="15.75" x14ac:dyDescent="0.25">
      <c r="I4" s="4"/>
    </row>
    <row r="6" spans="1:11" s="1" customFormat="1" ht="15.75" customHeight="1" x14ac:dyDescent="0.3">
      <c r="A6" s="67" t="s">
        <v>101</v>
      </c>
      <c r="B6" s="67"/>
      <c r="C6" s="67"/>
      <c r="D6" s="67"/>
      <c r="E6" s="67"/>
      <c r="F6" s="67"/>
      <c r="G6" s="67"/>
      <c r="H6" s="67"/>
      <c r="I6" s="67"/>
      <c r="J6" s="5"/>
      <c r="K6" s="5"/>
    </row>
    <row r="7" spans="1:11" ht="12.75" customHeight="1" x14ac:dyDescent="0.2">
      <c r="A7" s="68" t="s">
        <v>2</v>
      </c>
      <c r="B7" s="68"/>
      <c r="C7" s="68"/>
      <c r="D7" s="68"/>
      <c r="E7" s="68"/>
      <c r="F7" s="68"/>
      <c r="G7" s="68"/>
      <c r="H7" s="68"/>
      <c r="I7" s="68"/>
      <c r="J7" s="6"/>
    </row>
    <row r="8" spans="1:11" s="1" customFormat="1" ht="15.75" customHeight="1" x14ac:dyDescent="0.3">
      <c r="A8" s="69" t="s">
        <v>3</v>
      </c>
      <c r="B8" s="69"/>
      <c r="C8" s="69"/>
      <c r="D8" s="69"/>
      <c r="E8" s="69"/>
      <c r="F8" s="69"/>
      <c r="G8" s="69"/>
      <c r="H8" s="69"/>
      <c r="I8" s="69"/>
      <c r="J8" s="7"/>
      <c r="K8" s="7"/>
    </row>
    <row r="10" spans="1:11" ht="29.25" customHeight="1" x14ac:dyDescent="0.2">
      <c r="A10" s="70" t="s">
        <v>4</v>
      </c>
      <c r="B10" s="70" t="s">
        <v>5</v>
      </c>
      <c r="C10" s="70" t="s">
        <v>6</v>
      </c>
      <c r="D10" s="70"/>
      <c r="E10" s="70" t="s">
        <v>7</v>
      </c>
      <c r="F10" s="70"/>
      <c r="G10" s="70" t="s">
        <v>8</v>
      </c>
      <c r="H10" s="70"/>
      <c r="I10" s="70"/>
    </row>
    <row r="11" spans="1:11" ht="51" x14ac:dyDescent="0.2">
      <c r="A11" s="70"/>
      <c r="B11" s="70"/>
      <c r="C11" s="8" t="s">
        <v>9</v>
      </c>
      <c r="D11" s="8" t="s">
        <v>10</v>
      </c>
      <c r="E11" s="8" t="s">
        <v>11</v>
      </c>
      <c r="F11" s="8" t="s">
        <v>12</v>
      </c>
      <c r="G11" s="8" t="s">
        <v>13</v>
      </c>
      <c r="H11" s="8" t="s">
        <v>14</v>
      </c>
      <c r="I11" s="8" t="s">
        <v>15</v>
      </c>
    </row>
    <row r="12" spans="1:11" x14ac:dyDescent="0.2">
      <c r="A12" s="9">
        <v>1</v>
      </c>
      <c r="B12" s="9">
        <v>2</v>
      </c>
      <c r="C12" s="9">
        <v>3</v>
      </c>
      <c r="D12" s="9">
        <v>4</v>
      </c>
      <c r="E12" s="9">
        <v>5</v>
      </c>
      <c r="F12" s="9">
        <v>6</v>
      </c>
      <c r="G12" s="9">
        <v>7</v>
      </c>
      <c r="H12" s="9">
        <v>8</v>
      </c>
      <c r="I12" s="9">
        <v>9</v>
      </c>
    </row>
    <row r="13" spans="1:11" x14ac:dyDescent="0.2">
      <c r="A13" s="10">
        <v>1</v>
      </c>
      <c r="B13" s="11" t="s">
        <v>16</v>
      </c>
      <c r="C13" s="12"/>
      <c r="D13" s="12"/>
      <c r="E13" s="13"/>
      <c r="F13" s="14">
        <v>22932.54</v>
      </c>
      <c r="G13" s="12"/>
      <c r="H13" s="12"/>
      <c r="I13" s="12"/>
      <c r="J13" s="15"/>
    </row>
    <row r="14" spans="1:11" ht="25.5" x14ac:dyDescent="0.2">
      <c r="A14" s="16" t="s">
        <v>17</v>
      </c>
      <c r="B14" s="17" t="s">
        <v>18</v>
      </c>
      <c r="C14" s="12"/>
      <c r="D14" s="12"/>
      <c r="E14" s="18">
        <f t="shared" ref="E14:F16" si="0">E15</f>
        <v>7380</v>
      </c>
      <c r="F14" s="18">
        <f t="shared" si="0"/>
        <v>4956.12</v>
      </c>
      <c r="G14" s="19"/>
      <c r="H14" s="19"/>
      <c r="I14" s="19"/>
    </row>
    <row r="15" spans="1:11" x14ac:dyDescent="0.2">
      <c r="A15" s="20" t="s">
        <v>19</v>
      </c>
      <c r="B15" s="21" t="s">
        <v>20</v>
      </c>
      <c r="C15" s="22"/>
      <c r="D15" s="22"/>
      <c r="E15" s="23">
        <f t="shared" si="0"/>
        <v>7380</v>
      </c>
      <c r="F15" s="23">
        <f t="shared" si="0"/>
        <v>4956.12</v>
      </c>
      <c r="G15" s="22"/>
      <c r="H15" s="22"/>
      <c r="I15" s="22"/>
    </row>
    <row r="16" spans="1:11" s="29" customFormat="1" x14ac:dyDescent="0.2">
      <c r="A16" s="24"/>
      <c r="B16" s="25" t="s">
        <v>21</v>
      </c>
      <c r="C16" s="26"/>
      <c r="D16" s="26"/>
      <c r="E16" s="27">
        <f t="shared" si="0"/>
        <v>7380</v>
      </c>
      <c r="F16" s="27">
        <f t="shared" si="0"/>
        <v>4956.12</v>
      </c>
      <c r="G16" s="28"/>
      <c r="H16" s="26"/>
      <c r="I16" s="28"/>
    </row>
    <row r="17" spans="1:9" s="29" customFormat="1" x14ac:dyDescent="0.2">
      <c r="A17" s="24"/>
      <c r="B17" s="30" t="s">
        <v>22</v>
      </c>
      <c r="C17" s="26"/>
      <c r="D17" s="26"/>
      <c r="E17" s="27">
        <f>E18+E19+E20+E21+E22+E23</f>
        <v>7380</v>
      </c>
      <c r="F17" s="27">
        <f>F18+F19+F20+F21+F22+F23</f>
        <v>4956.12</v>
      </c>
      <c r="G17" s="28"/>
      <c r="H17" s="26"/>
      <c r="I17" s="28"/>
    </row>
    <row r="18" spans="1:9" s="29" customFormat="1" ht="25.5" x14ac:dyDescent="0.2">
      <c r="A18" s="31">
        <v>1</v>
      </c>
      <c r="B18" s="58" t="s">
        <v>80</v>
      </c>
      <c r="C18" s="51" t="s">
        <v>81</v>
      </c>
      <c r="D18" s="51" t="s">
        <v>82</v>
      </c>
      <c r="E18" s="52">
        <v>680</v>
      </c>
      <c r="F18" s="52">
        <v>540</v>
      </c>
      <c r="G18" s="53">
        <v>0.69</v>
      </c>
      <c r="H18" s="51" t="s">
        <v>83</v>
      </c>
      <c r="I18" s="54">
        <v>0</v>
      </c>
    </row>
    <row r="19" spans="1:9" s="29" customFormat="1" ht="38.25" x14ac:dyDescent="0.2">
      <c r="A19" s="31">
        <v>2</v>
      </c>
      <c r="B19" s="58" t="s">
        <v>77</v>
      </c>
      <c r="C19" s="51" t="s">
        <v>78</v>
      </c>
      <c r="D19" s="51" t="s">
        <v>79</v>
      </c>
      <c r="E19" s="52">
        <v>1800</v>
      </c>
      <c r="F19" s="52">
        <v>1800</v>
      </c>
      <c r="G19" s="53">
        <v>0.9</v>
      </c>
      <c r="H19" s="51">
        <v>63</v>
      </c>
      <c r="I19" s="54">
        <v>1</v>
      </c>
    </row>
    <row r="20" spans="1:9" s="29" customFormat="1" ht="25.5" x14ac:dyDescent="0.2">
      <c r="A20" s="31">
        <v>3</v>
      </c>
      <c r="B20" s="58" t="s">
        <v>84</v>
      </c>
      <c r="C20" s="51" t="s">
        <v>78</v>
      </c>
      <c r="D20" s="51" t="s">
        <v>79</v>
      </c>
      <c r="E20" s="52">
        <v>405</v>
      </c>
      <c r="F20" s="52">
        <v>405</v>
      </c>
      <c r="G20" s="53" t="s">
        <v>45</v>
      </c>
      <c r="H20" s="51" t="s">
        <v>85</v>
      </c>
      <c r="I20" s="54">
        <v>1</v>
      </c>
    </row>
    <row r="21" spans="1:9" s="29" customFormat="1" ht="25.5" x14ac:dyDescent="0.2">
      <c r="A21" s="31">
        <v>4</v>
      </c>
      <c r="B21" s="58" t="s">
        <v>86</v>
      </c>
      <c r="C21" s="51" t="s">
        <v>78</v>
      </c>
      <c r="D21" s="51" t="s">
        <v>79</v>
      </c>
      <c r="E21" s="52">
        <v>590</v>
      </c>
      <c r="F21" s="52">
        <v>590</v>
      </c>
      <c r="G21" s="53">
        <v>0.6</v>
      </c>
      <c r="H21" s="51" t="s">
        <v>87</v>
      </c>
      <c r="I21" s="54">
        <v>0</v>
      </c>
    </row>
    <row r="22" spans="1:9" s="29" customFormat="1" ht="25.5" x14ac:dyDescent="0.2">
      <c r="A22" s="31">
        <v>5</v>
      </c>
      <c r="B22" s="58" t="s">
        <v>88</v>
      </c>
      <c r="C22" s="51" t="s">
        <v>78</v>
      </c>
      <c r="D22" s="51" t="s">
        <v>79</v>
      </c>
      <c r="E22" s="52">
        <v>405</v>
      </c>
      <c r="F22" s="52">
        <v>405</v>
      </c>
      <c r="G22" s="53" t="s">
        <v>45</v>
      </c>
      <c r="H22" s="51" t="s">
        <v>85</v>
      </c>
      <c r="I22" s="54">
        <v>1</v>
      </c>
    </row>
    <row r="23" spans="1:9" s="29" customFormat="1" ht="25.5" x14ac:dyDescent="0.2">
      <c r="A23" s="31">
        <v>6</v>
      </c>
      <c r="B23" s="58" t="s">
        <v>89</v>
      </c>
      <c r="C23" s="51" t="s">
        <v>78</v>
      </c>
      <c r="D23" s="51" t="s">
        <v>90</v>
      </c>
      <c r="E23" s="52">
        <v>3500</v>
      </c>
      <c r="F23" s="52">
        <v>1216.1199999999999</v>
      </c>
      <c r="G23" s="53">
        <v>3</v>
      </c>
      <c r="H23" s="51" t="s">
        <v>91</v>
      </c>
      <c r="I23" s="54">
        <v>0</v>
      </c>
    </row>
    <row r="24" spans="1:9" x14ac:dyDescent="0.2">
      <c r="A24" s="20" t="s">
        <v>23</v>
      </c>
      <c r="B24" s="33" t="s">
        <v>24</v>
      </c>
      <c r="C24" s="22"/>
      <c r="D24" s="22"/>
      <c r="E24" s="23">
        <f>E25</f>
        <v>12619.66</v>
      </c>
      <c r="F24" s="23">
        <f>F25</f>
        <v>12619.66</v>
      </c>
      <c r="G24" s="22"/>
      <c r="H24" s="22"/>
      <c r="I24" s="22"/>
    </row>
    <row r="25" spans="1:9" s="34" customFormat="1" x14ac:dyDescent="0.2">
      <c r="A25" s="24"/>
      <c r="B25" s="25" t="s">
        <v>48</v>
      </c>
      <c r="C25" s="26"/>
      <c r="D25" s="26"/>
      <c r="E25" s="27">
        <f>SUM(E26:E50)</f>
        <v>12619.66</v>
      </c>
      <c r="F25" s="27">
        <f>SUM(F26:F50)</f>
        <v>12619.66</v>
      </c>
      <c r="G25" s="28"/>
      <c r="H25" s="26"/>
      <c r="I25" s="28"/>
    </row>
    <row r="26" spans="1:9" s="34" customFormat="1" ht="63.75" x14ac:dyDescent="0.2">
      <c r="A26" s="31">
        <v>1</v>
      </c>
      <c r="B26" s="59" t="s">
        <v>92</v>
      </c>
      <c r="C26" s="51" t="s">
        <v>49</v>
      </c>
      <c r="D26" s="51" t="s">
        <v>50</v>
      </c>
      <c r="E26" s="52">
        <v>513.22</v>
      </c>
      <c r="F26" s="57">
        <v>513.22</v>
      </c>
      <c r="G26" s="55" t="s">
        <v>46</v>
      </c>
      <c r="H26" s="60" t="s">
        <v>47</v>
      </c>
      <c r="I26" s="56" t="s">
        <v>45</v>
      </c>
    </row>
    <row r="27" spans="1:9" s="34" customFormat="1" ht="63.75" x14ac:dyDescent="0.2">
      <c r="A27" s="31">
        <v>2</v>
      </c>
      <c r="B27" s="59" t="s">
        <v>51</v>
      </c>
      <c r="C27" s="51" t="s">
        <v>49</v>
      </c>
      <c r="D27" s="51" t="s">
        <v>50</v>
      </c>
      <c r="E27" s="52">
        <v>513.22</v>
      </c>
      <c r="F27" s="57">
        <v>513.22</v>
      </c>
      <c r="G27" s="55" t="s">
        <v>45</v>
      </c>
      <c r="H27" s="60" t="s">
        <v>47</v>
      </c>
      <c r="I27" s="56" t="s">
        <v>45</v>
      </c>
    </row>
    <row r="28" spans="1:9" s="34" customFormat="1" ht="63.75" x14ac:dyDescent="0.2">
      <c r="A28" s="31">
        <v>3</v>
      </c>
      <c r="B28" s="59" t="s">
        <v>52</v>
      </c>
      <c r="C28" s="51" t="s">
        <v>49</v>
      </c>
      <c r="D28" s="51" t="s">
        <v>50</v>
      </c>
      <c r="E28" s="52">
        <v>515.22</v>
      </c>
      <c r="F28" s="57">
        <v>515.22</v>
      </c>
      <c r="G28" s="55" t="s">
        <v>45</v>
      </c>
      <c r="H28" s="60" t="s">
        <v>47</v>
      </c>
      <c r="I28" s="56" t="s">
        <v>45</v>
      </c>
    </row>
    <row r="29" spans="1:9" s="34" customFormat="1" ht="45" x14ac:dyDescent="0.2">
      <c r="A29" s="31">
        <v>4</v>
      </c>
      <c r="B29" s="62" t="s">
        <v>53</v>
      </c>
      <c r="C29" s="51" t="s">
        <v>49</v>
      </c>
      <c r="D29" s="51" t="s">
        <v>50</v>
      </c>
      <c r="E29" s="52">
        <v>646</v>
      </c>
      <c r="F29" s="57">
        <v>646</v>
      </c>
      <c r="G29" s="55" t="s">
        <v>45</v>
      </c>
      <c r="H29" s="60" t="s">
        <v>60</v>
      </c>
      <c r="I29" s="56">
        <v>1</v>
      </c>
    </row>
    <row r="30" spans="1:9" s="34" customFormat="1" ht="45" x14ac:dyDescent="0.2">
      <c r="A30" s="31">
        <v>5</v>
      </c>
      <c r="B30" s="63" t="s">
        <v>54</v>
      </c>
      <c r="C30" s="51" t="s">
        <v>49</v>
      </c>
      <c r="D30" s="51" t="s">
        <v>50</v>
      </c>
      <c r="E30" s="52">
        <v>666</v>
      </c>
      <c r="F30" s="57">
        <v>666</v>
      </c>
      <c r="G30" s="55" t="s">
        <v>45</v>
      </c>
      <c r="H30" s="60" t="s">
        <v>60</v>
      </c>
      <c r="I30" s="56">
        <v>1</v>
      </c>
    </row>
    <row r="31" spans="1:9" s="34" customFormat="1" ht="60" x14ac:dyDescent="0.2">
      <c r="A31" s="31">
        <v>6</v>
      </c>
      <c r="B31" s="62" t="s">
        <v>55</v>
      </c>
      <c r="C31" s="51" t="s">
        <v>49</v>
      </c>
      <c r="D31" s="51" t="s">
        <v>50</v>
      </c>
      <c r="E31" s="52">
        <v>646</v>
      </c>
      <c r="F31" s="57">
        <v>646</v>
      </c>
      <c r="G31" s="55" t="s">
        <v>45</v>
      </c>
      <c r="H31" s="60" t="s">
        <v>61</v>
      </c>
      <c r="I31" s="56">
        <v>1</v>
      </c>
    </row>
    <row r="32" spans="1:9" s="34" customFormat="1" ht="45" x14ac:dyDescent="0.2">
      <c r="A32" s="31">
        <v>7</v>
      </c>
      <c r="B32" s="63" t="s">
        <v>56</v>
      </c>
      <c r="C32" s="51" t="s">
        <v>49</v>
      </c>
      <c r="D32" s="51" t="s">
        <v>50</v>
      </c>
      <c r="E32" s="52">
        <v>646</v>
      </c>
      <c r="F32" s="57">
        <v>646</v>
      </c>
      <c r="G32" s="55" t="s">
        <v>45</v>
      </c>
      <c r="H32" s="60" t="s">
        <v>62</v>
      </c>
      <c r="I32" s="56">
        <v>1</v>
      </c>
    </row>
    <row r="33" spans="1:9" s="34" customFormat="1" ht="60" x14ac:dyDescent="0.2">
      <c r="A33" s="31">
        <v>8</v>
      </c>
      <c r="B33" s="62" t="s">
        <v>57</v>
      </c>
      <c r="C33" s="51" t="s">
        <v>49</v>
      </c>
      <c r="D33" s="51" t="s">
        <v>50</v>
      </c>
      <c r="E33" s="52">
        <v>656</v>
      </c>
      <c r="F33" s="57">
        <v>656</v>
      </c>
      <c r="G33" s="55" t="s">
        <v>45</v>
      </c>
      <c r="H33" s="60" t="s">
        <v>63</v>
      </c>
      <c r="I33" s="56">
        <v>1</v>
      </c>
    </row>
    <row r="34" spans="1:9" s="34" customFormat="1" ht="60" x14ac:dyDescent="0.2">
      <c r="A34" s="31">
        <v>9</v>
      </c>
      <c r="B34" s="62" t="s">
        <v>58</v>
      </c>
      <c r="C34" s="51" t="s">
        <v>49</v>
      </c>
      <c r="D34" s="51" t="s">
        <v>50</v>
      </c>
      <c r="E34" s="52">
        <v>896</v>
      </c>
      <c r="F34" s="57">
        <v>896</v>
      </c>
      <c r="G34" s="55" t="s">
        <v>45</v>
      </c>
      <c r="H34" s="60" t="s">
        <v>98</v>
      </c>
      <c r="I34" s="56">
        <v>1</v>
      </c>
    </row>
    <row r="35" spans="1:9" s="34" customFormat="1" ht="60" x14ac:dyDescent="0.2">
      <c r="A35" s="31">
        <v>10</v>
      </c>
      <c r="B35" s="62" t="s">
        <v>59</v>
      </c>
      <c r="C35" s="51" t="s">
        <v>49</v>
      </c>
      <c r="D35" s="51" t="s">
        <v>50</v>
      </c>
      <c r="E35" s="52">
        <v>944</v>
      </c>
      <c r="F35" s="57">
        <v>944</v>
      </c>
      <c r="G35" s="55" t="s">
        <v>45</v>
      </c>
      <c r="H35" s="60" t="s">
        <v>99</v>
      </c>
      <c r="I35" s="56">
        <v>1</v>
      </c>
    </row>
    <row r="36" spans="1:9" s="34" customFormat="1" ht="60" x14ac:dyDescent="0.2">
      <c r="A36" s="31">
        <v>11</v>
      </c>
      <c r="B36" s="62" t="s">
        <v>64</v>
      </c>
      <c r="C36" s="51" t="s">
        <v>49</v>
      </c>
      <c r="D36" s="51" t="s">
        <v>50</v>
      </c>
      <c r="E36" s="52">
        <v>646</v>
      </c>
      <c r="F36" s="57">
        <v>646</v>
      </c>
      <c r="G36" s="55" t="s">
        <v>45</v>
      </c>
      <c r="H36" s="60" t="s">
        <v>100</v>
      </c>
      <c r="I36" s="56">
        <v>1</v>
      </c>
    </row>
    <row r="37" spans="1:9" s="34" customFormat="1" ht="24.75" customHeight="1" x14ac:dyDescent="0.2">
      <c r="A37" s="31">
        <v>12</v>
      </c>
      <c r="B37" s="62" t="s">
        <v>93</v>
      </c>
      <c r="C37" s="51" t="s">
        <v>49</v>
      </c>
      <c r="D37" s="51" t="s">
        <v>50</v>
      </c>
      <c r="E37" s="52">
        <v>644</v>
      </c>
      <c r="F37" s="57">
        <v>644</v>
      </c>
      <c r="G37" s="55" t="s">
        <v>45</v>
      </c>
      <c r="H37" s="60" t="s">
        <v>60</v>
      </c>
      <c r="I37" s="56">
        <v>1</v>
      </c>
    </row>
    <row r="38" spans="1:9" s="34" customFormat="1" ht="45" x14ac:dyDescent="0.2">
      <c r="A38" s="31">
        <v>13</v>
      </c>
      <c r="B38" s="62" t="s">
        <v>94</v>
      </c>
      <c r="C38" s="51" t="s">
        <v>49</v>
      </c>
      <c r="D38" s="51" t="s">
        <v>50</v>
      </c>
      <c r="E38" s="52">
        <v>644</v>
      </c>
      <c r="F38" s="57">
        <v>644</v>
      </c>
      <c r="G38" s="55" t="s">
        <v>45</v>
      </c>
      <c r="H38" s="60" t="s">
        <v>100</v>
      </c>
      <c r="I38" s="56">
        <v>1</v>
      </c>
    </row>
    <row r="39" spans="1:9" s="34" customFormat="1" ht="45" x14ac:dyDescent="0.2">
      <c r="A39" s="31">
        <v>14</v>
      </c>
      <c r="B39" s="62" t="s">
        <v>65</v>
      </c>
      <c r="C39" s="51" t="s">
        <v>49</v>
      </c>
      <c r="D39" s="51" t="s">
        <v>50</v>
      </c>
      <c r="E39" s="52">
        <v>338</v>
      </c>
      <c r="F39" s="57">
        <v>338</v>
      </c>
      <c r="G39" s="55" t="s">
        <v>45</v>
      </c>
      <c r="H39" s="60" t="s">
        <v>75</v>
      </c>
      <c r="I39" s="56">
        <v>1</v>
      </c>
    </row>
    <row r="40" spans="1:9" s="34" customFormat="1" ht="45" x14ac:dyDescent="0.2">
      <c r="A40" s="31">
        <v>15</v>
      </c>
      <c r="B40" s="62" t="s">
        <v>66</v>
      </c>
      <c r="C40" s="51" t="s">
        <v>49</v>
      </c>
      <c r="D40" s="51" t="s">
        <v>50</v>
      </c>
      <c r="E40" s="52">
        <v>338</v>
      </c>
      <c r="F40" s="57">
        <v>338</v>
      </c>
      <c r="G40" s="55" t="s">
        <v>45</v>
      </c>
      <c r="H40" s="60" t="s">
        <v>75</v>
      </c>
      <c r="I40" s="56">
        <v>1</v>
      </c>
    </row>
    <row r="41" spans="1:9" s="34" customFormat="1" ht="30" x14ac:dyDescent="0.2">
      <c r="A41" s="31">
        <v>16</v>
      </c>
      <c r="B41" s="62" t="s">
        <v>67</v>
      </c>
      <c r="C41" s="51" t="s">
        <v>49</v>
      </c>
      <c r="D41" s="51" t="s">
        <v>50</v>
      </c>
      <c r="E41" s="52">
        <v>338</v>
      </c>
      <c r="F41" s="57">
        <v>338</v>
      </c>
      <c r="G41" s="55" t="s">
        <v>45</v>
      </c>
      <c r="H41" s="60" t="s">
        <v>75</v>
      </c>
      <c r="I41" s="56">
        <v>1</v>
      </c>
    </row>
    <row r="42" spans="1:9" s="34" customFormat="1" ht="45" x14ac:dyDescent="0.2">
      <c r="A42" s="31">
        <v>17</v>
      </c>
      <c r="B42" s="62" t="s">
        <v>68</v>
      </c>
      <c r="C42" s="51" t="s">
        <v>49</v>
      </c>
      <c r="D42" s="51" t="s">
        <v>50</v>
      </c>
      <c r="E42" s="52">
        <v>338</v>
      </c>
      <c r="F42" s="57">
        <v>338</v>
      </c>
      <c r="G42" s="55" t="s">
        <v>45</v>
      </c>
      <c r="H42" s="60" t="s">
        <v>75</v>
      </c>
      <c r="I42" s="56">
        <v>1</v>
      </c>
    </row>
    <row r="43" spans="1:9" s="34" customFormat="1" ht="45" x14ac:dyDescent="0.2">
      <c r="A43" s="31">
        <v>18</v>
      </c>
      <c r="B43" s="62" t="s">
        <v>69</v>
      </c>
      <c r="C43" s="51" t="s">
        <v>49</v>
      </c>
      <c r="D43" s="51" t="s">
        <v>50</v>
      </c>
      <c r="E43" s="52">
        <v>336</v>
      </c>
      <c r="F43" s="57">
        <v>336</v>
      </c>
      <c r="G43" s="55" t="s">
        <v>45</v>
      </c>
      <c r="H43" s="60" t="s">
        <v>75</v>
      </c>
      <c r="I43" s="56">
        <v>1</v>
      </c>
    </row>
    <row r="44" spans="1:9" s="34" customFormat="1" ht="45" x14ac:dyDescent="0.2">
      <c r="A44" s="31">
        <v>19</v>
      </c>
      <c r="B44" s="62" t="s">
        <v>70</v>
      </c>
      <c r="C44" s="51" t="s">
        <v>49</v>
      </c>
      <c r="D44" s="51" t="s">
        <v>50</v>
      </c>
      <c r="E44" s="52">
        <v>336</v>
      </c>
      <c r="F44" s="57">
        <v>336</v>
      </c>
      <c r="G44" s="55" t="s">
        <v>45</v>
      </c>
      <c r="H44" s="60" t="s">
        <v>75</v>
      </c>
      <c r="I44" s="56">
        <v>1</v>
      </c>
    </row>
    <row r="45" spans="1:9" s="34" customFormat="1" ht="30" x14ac:dyDescent="0.2">
      <c r="A45" s="31">
        <v>20</v>
      </c>
      <c r="B45" s="64" t="s">
        <v>71</v>
      </c>
      <c r="C45" s="51" t="s">
        <v>49</v>
      </c>
      <c r="D45" s="51" t="s">
        <v>50</v>
      </c>
      <c r="E45" s="52">
        <v>338</v>
      </c>
      <c r="F45" s="57">
        <v>338</v>
      </c>
      <c r="G45" s="55" t="s">
        <v>45</v>
      </c>
      <c r="H45" s="60" t="s">
        <v>75</v>
      </c>
      <c r="I45" s="56">
        <v>1</v>
      </c>
    </row>
    <row r="46" spans="1:9" s="34" customFormat="1" ht="45" x14ac:dyDescent="0.2">
      <c r="A46" s="31">
        <v>21</v>
      </c>
      <c r="B46" s="62" t="s">
        <v>72</v>
      </c>
      <c r="C46" s="51" t="s">
        <v>97</v>
      </c>
      <c r="D46" s="51" t="s">
        <v>50</v>
      </c>
      <c r="E46" s="52">
        <v>336</v>
      </c>
      <c r="F46" s="57">
        <v>336</v>
      </c>
      <c r="G46" s="55" t="s">
        <v>45</v>
      </c>
      <c r="H46" s="60" t="s">
        <v>76</v>
      </c>
      <c r="I46" s="56">
        <v>1</v>
      </c>
    </row>
    <row r="47" spans="1:9" s="34" customFormat="1" ht="45" x14ac:dyDescent="0.2">
      <c r="A47" s="31">
        <v>22</v>
      </c>
      <c r="B47" s="62" t="s">
        <v>73</v>
      </c>
      <c r="C47" s="51" t="s">
        <v>97</v>
      </c>
      <c r="D47" s="51" t="s">
        <v>50</v>
      </c>
      <c r="E47" s="52">
        <v>336</v>
      </c>
      <c r="F47" s="57">
        <v>336</v>
      </c>
      <c r="G47" s="55" t="s">
        <v>45</v>
      </c>
      <c r="H47" s="60" t="s">
        <v>75</v>
      </c>
      <c r="I47" s="56">
        <v>1</v>
      </c>
    </row>
    <row r="48" spans="1:9" s="34" customFormat="1" ht="30" x14ac:dyDescent="0.2">
      <c r="A48" s="31">
        <v>23</v>
      </c>
      <c r="B48" s="62" t="s">
        <v>74</v>
      </c>
      <c r="C48" s="51" t="s">
        <v>49</v>
      </c>
      <c r="D48" s="51" t="s">
        <v>50</v>
      </c>
      <c r="E48" s="52">
        <v>336</v>
      </c>
      <c r="F48" s="57">
        <v>336</v>
      </c>
      <c r="G48" s="55" t="s">
        <v>45</v>
      </c>
      <c r="H48" s="60" t="s">
        <v>75</v>
      </c>
      <c r="I48" s="56">
        <v>1</v>
      </c>
    </row>
    <row r="49" spans="1:11" s="34" customFormat="1" ht="30" x14ac:dyDescent="0.2">
      <c r="A49" s="31">
        <v>24</v>
      </c>
      <c r="B49" s="62" t="s">
        <v>95</v>
      </c>
      <c r="C49" s="51" t="s">
        <v>49</v>
      </c>
      <c r="D49" s="51" t="s">
        <v>50</v>
      </c>
      <c r="E49" s="52">
        <v>336</v>
      </c>
      <c r="F49" s="57">
        <v>336</v>
      </c>
      <c r="G49" s="55" t="s">
        <v>45</v>
      </c>
      <c r="H49" s="60" t="s">
        <v>75</v>
      </c>
      <c r="I49" s="56">
        <v>1</v>
      </c>
    </row>
    <row r="50" spans="1:11" s="34" customFormat="1" ht="30" x14ac:dyDescent="0.2">
      <c r="A50" s="31">
        <v>25</v>
      </c>
      <c r="B50" s="62" t="s">
        <v>96</v>
      </c>
      <c r="C50" s="51" t="s">
        <v>49</v>
      </c>
      <c r="D50" s="51" t="s">
        <v>50</v>
      </c>
      <c r="E50" s="52">
        <v>338</v>
      </c>
      <c r="F50" s="57">
        <v>338</v>
      </c>
      <c r="G50" s="55" t="s">
        <v>45</v>
      </c>
      <c r="H50" s="60" t="s">
        <v>75</v>
      </c>
      <c r="I50" s="56">
        <v>1</v>
      </c>
    </row>
    <row r="51" spans="1:11" x14ac:dyDescent="0.2">
      <c r="A51" s="20" t="s">
        <v>25</v>
      </c>
      <c r="B51" s="22" t="s">
        <v>26</v>
      </c>
      <c r="C51" s="35"/>
      <c r="D51" s="35"/>
      <c r="E51" s="23">
        <v>0</v>
      </c>
      <c r="F51" s="23">
        <v>0</v>
      </c>
      <c r="G51" s="35"/>
      <c r="H51" s="35"/>
      <c r="I51" s="35"/>
    </row>
    <row r="52" spans="1:11" x14ac:dyDescent="0.2">
      <c r="A52" s="20" t="s">
        <v>27</v>
      </c>
      <c r="B52" s="36" t="s">
        <v>28</v>
      </c>
      <c r="C52" s="35"/>
      <c r="D52" s="35"/>
      <c r="E52" s="37"/>
      <c r="F52" s="23">
        <f>SUM(F53:F57)</f>
        <v>434</v>
      </c>
      <c r="G52" s="35"/>
      <c r="H52" s="35"/>
      <c r="I52" s="35"/>
    </row>
    <row r="53" spans="1:11" x14ac:dyDescent="0.2">
      <c r="A53" s="16" t="s">
        <v>29</v>
      </c>
      <c r="B53" s="38" t="s">
        <v>30</v>
      </c>
      <c r="C53" s="32"/>
      <c r="D53" s="32"/>
      <c r="E53" s="39"/>
      <c r="F53" s="61">
        <v>0</v>
      </c>
      <c r="G53" s="32"/>
      <c r="H53" s="32"/>
      <c r="I53" s="32"/>
    </row>
    <row r="54" spans="1:11" x14ac:dyDescent="0.2">
      <c r="A54" s="16" t="s">
        <v>31</v>
      </c>
      <c r="B54" s="38" t="s">
        <v>32</v>
      </c>
      <c r="C54" s="32"/>
      <c r="D54" s="32"/>
      <c r="E54" s="39"/>
      <c r="F54" s="61">
        <v>0</v>
      </c>
      <c r="G54" s="32"/>
      <c r="H54" s="32"/>
      <c r="I54" s="32"/>
    </row>
    <row r="55" spans="1:11" x14ac:dyDescent="0.2">
      <c r="A55" s="16" t="s">
        <v>33</v>
      </c>
      <c r="B55" s="38" t="s">
        <v>34</v>
      </c>
      <c r="C55" s="32"/>
      <c r="D55" s="32"/>
      <c r="E55" s="39"/>
      <c r="F55" s="61">
        <v>0</v>
      </c>
      <c r="G55" s="32"/>
      <c r="H55" s="32"/>
      <c r="I55" s="32"/>
    </row>
    <row r="56" spans="1:11" x14ac:dyDescent="0.2">
      <c r="A56" s="16" t="s">
        <v>35</v>
      </c>
      <c r="B56" s="38" t="s">
        <v>36</v>
      </c>
      <c r="C56" s="32"/>
      <c r="D56" s="32"/>
      <c r="E56" s="39"/>
      <c r="F56" s="61">
        <v>434</v>
      </c>
      <c r="G56" s="32"/>
      <c r="H56" s="32"/>
      <c r="I56" s="32"/>
    </row>
    <row r="57" spans="1:11" x14ac:dyDescent="0.2">
      <c r="A57" s="16" t="s">
        <v>37</v>
      </c>
      <c r="B57" s="38" t="s">
        <v>38</v>
      </c>
      <c r="C57" s="32"/>
      <c r="D57" s="32"/>
      <c r="E57" s="39"/>
      <c r="F57" s="61">
        <v>0</v>
      </c>
      <c r="G57" s="32"/>
      <c r="H57" s="32"/>
      <c r="I57" s="32"/>
    </row>
    <row r="58" spans="1:11" x14ac:dyDescent="0.2">
      <c r="A58" s="40"/>
      <c r="B58" s="41"/>
      <c r="C58" s="42"/>
      <c r="D58" s="42"/>
      <c r="E58" s="42"/>
      <c r="F58" s="43"/>
      <c r="G58" s="42"/>
      <c r="H58" s="42"/>
      <c r="I58" s="42"/>
    </row>
    <row r="59" spans="1:11" s="44" customFormat="1" ht="17.25" customHeight="1" x14ac:dyDescent="0.25">
      <c r="A59" s="65" t="s">
        <v>39</v>
      </c>
      <c r="B59" s="65"/>
      <c r="C59" s="65"/>
      <c r="D59" s="65"/>
      <c r="E59" s="65"/>
      <c r="F59" s="65"/>
      <c r="G59" s="65"/>
      <c r="H59" s="65"/>
      <c r="I59" s="65"/>
    </row>
    <row r="60" spans="1:11" s="45" customFormat="1" ht="15.75" x14ac:dyDescent="0.25">
      <c r="A60" s="45" t="s">
        <v>40</v>
      </c>
      <c r="B60" s="46"/>
      <c r="C60" s="47"/>
      <c r="D60" s="47"/>
      <c r="E60" s="47"/>
    </row>
    <row r="61" spans="1:11" s="45" customFormat="1" ht="28.5" customHeight="1" x14ac:dyDescent="0.25">
      <c r="A61" s="66" t="s">
        <v>41</v>
      </c>
      <c r="B61" s="66"/>
      <c r="C61" s="66"/>
      <c r="D61" s="66"/>
      <c r="E61" s="66"/>
      <c r="F61" s="66"/>
      <c r="G61" s="66"/>
      <c r="H61" s="66"/>
      <c r="I61" s="66"/>
    </row>
    <row r="62" spans="1:11" s="45" customFormat="1" ht="33.75" customHeight="1" x14ac:dyDescent="0.25">
      <c r="A62" s="66" t="s">
        <v>42</v>
      </c>
      <c r="B62" s="66"/>
      <c r="C62" s="66"/>
      <c r="D62" s="66"/>
      <c r="E62" s="66"/>
      <c r="F62" s="66"/>
      <c r="G62" s="66"/>
      <c r="H62" s="66"/>
      <c r="I62" s="66"/>
      <c r="J62" s="48"/>
      <c r="K62" s="48"/>
    </row>
    <row r="63" spans="1:11" s="45" customFormat="1" ht="32.25" customHeight="1" x14ac:dyDescent="0.25">
      <c r="A63" s="66" t="s">
        <v>43</v>
      </c>
      <c r="B63" s="66"/>
      <c r="C63" s="66"/>
      <c r="D63" s="66"/>
      <c r="E63" s="66"/>
      <c r="F63" s="66"/>
      <c r="G63" s="66"/>
      <c r="H63" s="66"/>
      <c r="I63" s="66"/>
    </row>
    <row r="64" spans="1:11" s="45" customFormat="1" ht="36" customHeight="1" x14ac:dyDescent="0.25">
      <c r="A64" s="66" t="s">
        <v>44</v>
      </c>
      <c r="B64" s="66"/>
      <c r="C64" s="66"/>
      <c r="D64" s="66"/>
      <c r="E64" s="66"/>
      <c r="F64" s="66"/>
      <c r="G64" s="66"/>
      <c r="H64" s="66"/>
      <c r="I64" s="66"/>
      <c r="J64" s="48"/>
      <c r="K64" s="48"/>
    </row>
    <row r="65" spans="1:11" s="45" customFormat="1" ht="26.25" customHeight="1" x14ac:dyDescent="0.25">
      <c r="A65" s="50"/>
      <c r="B65" s="50"/>
      <c r="C65" s="50"/>
      <c r="D65" s="50"/>
      <c r="E65" s="50"/>
      <c r="F65" s="50"/>
      <c r="G65" s="50"/>
      <c r="H65" s="50"/>
      <c r="I65" s="50"/>
      <c r="J65" s="48"/>
      <c r="K65" s="48"/>
    </row>
    <row r="66" spans="1:11" ht="21.75" customHeight="1" x14ac:dyDescent="0.2"/>
    <row r="71" spans="1:11" ht="15.75" x14ac:dyDescent="0.25">
      <c r="E71" s="49"/>
    </row>
  </sheetData>
  <mergeCells count="13">
    <mergeCell ref="A6:I6"/>
    <mergeCell ref="A7:I7"/>
    <mergeCell ref="A8:I8"/>
    <mergeCell ref="A10:A11"/>
    <mergeCell ref="B10:B11"/>
    <mergeCell ref="C10:D10"/>
    <mergeCell ref="E10:F10"/>
    <mergeCell ref="G10:I10"/>
    <mergeCell ref="A59:I59"/>
    <mergeCell ref="A61:I61"/>
    <mergeCell ref="A62:I62"/>
    <mergeCell ref="A63:I63"/>
    <mergeCell ref="A64:I64"/>
  </mergeCells>
  <pageMargins left="0.98425196850393704" right="0.59055118110236227" top="0.78740157480314965" bottom="0.78740157480314965" header="0.39370078740157483" footer="0.19685039370078741"/>
  <pageSetup paperSize="9" scale="81" fitToHeight="6" orientation="landscape" r:id="rId1"/>
  <headerFooter differentOddEven="1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Инвест.программы</vt:lpstr>
      <vt:lpstr>Инвест.программы!Область_печати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2015-03-24T12:45:26Z</cp:lastPrinted>
  <dcterms:created xsi:type="dcterms:W3CDTF">2013-05-31T05:08:49Z</dcterms:created>
  <dcterms:modified xsi:type="dcterms:W3CDTF">2018-07-05T12:14:55Z</dcterms:modified>
</cp:coreProperties>
</file>